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C:\Users\Howard\Desktop\"/>
    </mc:Choice>
  </mc:AlternateContent>
  <xr:revisionPtr revIDLastSave="0" documentId="13_ncr:1_{8D7ABB40-A6B1-4887-9993-8DBB65D91879}" xr6:coauthVersionLast="45" xr6:coauthVersionMax="45" xr10:uidLastSave="{00000000-0000-0000-0000-000000000000}"/>
  <workbookProtection workbookAlgorithmName="SHA-512" workbookHashValue="IzGVwLS7FNFgU6/T9WKQs1YK0/roRCFj67SqLJW/H588QWFuhJDZBGWl6ueDFnJZhBpMOEm/YstdG96KQRWHZQ==" workbookSaltValue="zULVMlyXkEWk1202XN5gBQ==" workbookSpinCount="100000" lockStructure="1"/>
  <bookViews>
    <workbookView xWindow="-28920" yWindow="-120" windowWidth="29040" windowHeight="16440" xr2:uid="{00000000-000D-0000-FFFF-FFFF00000000}"/>
  </bookViews>
  <sheets>
    <sheet name="Property details" sheetId="1" r:id="rId1"/>
    <sheet name="Lists" sheetId="2" state="hidden" r:id="rId2"/>
    <sheet name="Program 1" sheetId="3" state="hidden" r:id="rId3"/>
    <sheet name="Program 2" sheetId="8" state="hidden" r:id="rId4"/>
    <sheet name="Program 3" sheetId="4" state="hidden" r:id="rId5"/>
    <sheet name="Program 4" sheetId="6" state="hidden" r:id="rId6"/>
    <sheet name="Program 5" sheetId="7" state="hidden" r:id="rId7"/>
    <sheet name="Program 6" sheetId="9" state="hidden" r:id="rId8"/>
    <sheet name="Program 7" sheetId="10" state="hidden" r:id="rId9"/>
    <sheet name="Program 8" sheetId="11" state="hidden" r:id="rId10"/>
  </sheets>
  <definedNames>
    <definedName name="AK">Table3[AK]</definedName>
    <definedName name="AL">Table2[AL]</definedName>
    <definedName name="AR">Table5[AR]</definedName>
    <definedName name="AZ">Table4[AZ]</definedName>
    <definedName name="CA">Table7[CA]</definedName>
    <definedName name="CO">Table8[CO]</definedName>
    <definedName name="CT">Table9[CT]</definedName>
    <definedName name="DE">Table10[DE]</definedName>
    <definedName name="FL">Table11[FL]</definedName>
    <definedName name="GA">Table12[GA]</definedName>
    <definedName name="HI">Table13[HI]</definedName>
    <definedName name="IA">Table17[IA]</definedName>
    <definedName name="ID">Table14[ID]</definedName>
    <definedName name="il">Table15[IL]</definedName>
    <definedName name="IN">Table16[IN]</definedName>
    <definedName name="KS">Table18[KS]</definedName>
    <definedName name="KY">Table19[KY]</definedName>
    <definedName name="LA">Table20[LA]</definedName>
    <definedName name="MA">Table23[MA]</definedName>
    <definedName name="MD">Table22[MD]</definedName>
    <definedName name="ME">Table21[ME]</definedName>
    <definedName name="MI">Table24[MI]</definedName>
    <definedName name="MN">Table25[MN]</definedName>
    <definedName name="MO">Table27[MO]</definedName>
    <definedName name="MS">Table26[MS]</definedName>
    <definedName name="MT">Table28[MT]</definedName>
    <definedName name="NC">Table35[NC]</definedName>
    <definedName name="ND">Table36[ND]</definedName>
    <definedName name="NE">Table29[NE]</definedName>
    <definedName name="NH">Table31[NH]</definedName>
    <definedName name="NJ">Table32[NJ]</definedName>
    <definedName name="NM">Table33[NM]</definedName>
    <definedName name="NV">Table30[NV]</definedName>
    <definedName name="NY">Table34[NY]</definedName>
    <definedName name="OH">Table37[OH]</definedName>
    <definedName name="OK">Table38[OK]</definedName>
    <definedName name="OR">Table39[OR]</definedName>
    <definedName name="PA">Table40[PA]</definedName>
    <definedName name="RI">Table41[RI]</definedName>
    <definedName name="SC">Table42[SC]</definedName>
    <definedName name="SD">Table43[SD]</definedName>
    <definedName name="State">Table6[State]</definedName>
    <definedName name="TN">Table44[TN]</definedName>
    <definedName name="TX">Table45[TX]</definedName>
    <definedName name="UT">Table46[UT]</definedName>
    <definedName name="VA">Table48[VA]</definedName>
    <definedName name="VT">Table47[VT]</definedName>
    <definedName name="WA">Table49[WA]</definedName>
    <definedName name="WI">Table51[WI]</definedName>
    <definedName name="WV">Table50[WV]</definedName>
    <definedName name="WY">Table52[WY]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1" i="1" l="1"/>
  <c r="T12" i="1"/>
  <c r="T13" i="1"/>
  <c r="T14" i="1"/>
  <c r="T15" i="1"/>
  <c r="T16" i="1"/>
  <c r="T17" i="1"/>
  <c r="T18" i="1"/>
  <c r="T19" i="1"/>
  <c r="T20" i="1"/>
  <c r="T21" i="1"/>
  <c r="T22" i="1"/>
  <c r="T23" i="1"/>
  <c r="T24" i="1"/>
  <c r="T25" i="1"/>
  <c r="T26" i="1"/>
  <c r="T27" i="1"/>
  <c r="T28" i="1"/>
  <c r="S29" i="1"/>
  <c r="T29" i="1"/>
  <c r="U29" i="1"/>
  <c r="V29" i="1"/>
  <c r="Y29" i="1"/>
  <c r="S30" i="1"/>
  <c r="T30" i="1"/>
  <c r="U30" i="1"/>
  <c r="V30" i="1"/>
  <c r="W30" i="1"/>
  <c r="X30" i="1"/>
  <c r="Y30" i="1"/>
  <c r="S31" i="1"/>
  <c r="T31" i="1"/>
  <c r="U31" i="1"/>
  <c r="V31" i="1"/>
  <c r="W31" i="1"/>
  <c r="X31" i="1"/>
  <c r="Y31" i="1"/>
  <c r="S32" i="1"/>
  <c r="T32" i="1"/>
  <c r="U32" i="1"/>
  <c r="V32" i="1"/>
  <c r="W32" i="1"/>
  <c r="X32" i="1"/>
  <c r="Y32" i="1"/>
  <c r="S33" i="1"/>
  <c r="T33" i="1"/>
  <c r="U33" i="1"/>
  <c r="V33" i="1"/>
  <c r="W33" i="1"/>
  <c r="X33" i="1"/>
  <c r="Y33" i="1"/>
  <c r="S34" i="1"/>
  <c r="T34" i="1"/>
  <c r="U34" i="1"/>
  <c r="V34" i="1"/>
  <c r="W34" i="1"/>
  <c r="X34" i="1"/>
  <c r="Y34" i="1"/>
  <c r="S35" i="1"/>
  <c r="T35" i="1"/>
  <c r="U35" i="1"/>
  <c r="V35" i="1"/>
  <c r="W35" i="1"/>
  <c r="X35" i="1"/>
  <c r="Y35" i="1"/>
  <c r="S36" i="1"/>
  <c r="T36" i="1"/>
  <c r="U36" i="1"/>
  <c r="V36" i="1"/>
  <c r="W36" i="1"/>
  <c r="X36" i="1"/>
  <c r="Y36" i="1"/>
  <c r="S37" i="1"/>
  <c r="T37" i="1"/>
  <c r="U37" i="1"/>
  <c r="V37" i="1"/>
  <c r="W37" i="1"/>
  <c r="X37" i="1"/>
  <c r="Y37" i="1"/>
  <c r="S38" i="1"/>
  <c r="T38" i="1"/>
  <c r="U38" i="1"/>
  <c r="V38" i="1"/>
  <c r="W38" i="1"/>
  <c r="X38" i="1"/>
  <c r="Y38" i="1"/>
  <c r="S39" i="1"/>
  <c r="T39" i="1"/>
  <c r="U39" i="1"/>
  <c r="V39" i="1"/>
  <c r="W39" i="1"/>
  <c r="X39" i="1"/>
  <c r="Y39" i="1"/>
  <c r="S40" i="1"/>
  <c r="T40" i="1"/>
  <c r="U40" i="1"/>
  <c r="V40" i="1"/>
  <c r="W40" i="1"/>
  <c r="X40" i="1"/>
  <c r="Y40" i="1"/>
  <c r="S41" i="1"/>
  <c r="T41" i="1"/>
  <c r="U41" i="1"/>
  <c r="V41" i="1"/>
  <c r="W41" i="1"/>
  <c r="X41" i="1"/>
  <c r="Y41" i="1"/>
  <c r="S42" i="1"/>
  <c r="T42" i="1"/>
  <c r="U42" i="1"/>
  <c r="V42" i="1"/>
  <c r="W42" i="1"/>
  <c r="X42" i="1"/>
  <c r="Y42" i="1"/>
  <c r="S43" i="1"/>
  <c r="T43" i="1"/>
  <c r="U43" i="1"/>
  <c r="V43" i="1"/>
  <c r="W43" i="1"/>
  <c r="X43" i="1"/>
  <c r="Y43" i="1"/>
  <c r="S44" i="1"/>
  <c r="T44" i="1"/>
  <c r="U44" i="1"/>
  <c r="V44" i="1"/>
  <c r="W44" i="1"/>
  <c r="X44" i="1"/>
  <c r="Y44" i="1"/>
  <c r="S45" i="1"/>
  <c r="T45" i="1"/>
  <c r="U45" i="1"/>
  <c r="V45" i="1"/>
  <c r="W45" i="1"/>
  <c r="X45" i="1"/>
  <c r="Y45" i="1"/>
  <c r="S46" i="1"/>
  <c r="T46" i="1"/>
  <c r="U46" i="1"/>
  <c r="V46" i="1"/>
  <c r="W46" i="1"/>
  <c r="X46" i="1"/>
  <c r="Y46" i="1"/>
  <c r="S47" i="1"/>
  <c r="T47" i="1"/>
  <c r="U47" i="1"/>
  <c r="V47" i="1"/>
  <c r="W47" i="1"/>
  <c r="X47" i="1"/>
  <c r="Y47" i="1"/>
  <c r="S48" i="1"/>
  <c r="T48" i="1"/>
  <c r="U48" i="1"/>
  <c r="V48" i="1"/>
  <c r="W48" i="1"/>
  <c r="X48" i="1"/>
  <c r="Y48" i="1"/>
  <c r="S49" i="1"/>
  <c r="T49" i="1"/>
  <c r="U49" i="1"/>
  <c r="V49" i="1"/>
  <c r="W49" i="1"/>
  <c r="X49" i="1"/>
  <c r="Y49" i="1"/>
  <c r="S50" i="1"/>
  <c r="T50" i="1"/>
  <c r="U50" i="1"/>
  <c r="V50" i="1"/>
  <c r="W50" i="1"/>
  <c r="X50" i="1"/>
  <c r="Y50" i="1"/>
  <c r="S51" i="1"/>
  <c r="T51" i="1"/>
  <c r="U51" i="1"/>
  <c r="V51" i="1"/>
  <c r="W51" i="1"/>
  <c r="X51" i="1"/>
  <c r="Y51" i="1"/>
  <c r="S52" i="1"/>
  <c r="T52" i="1"/>
  <c r="U52" i="1"/>
  <c r="V52" i="1"/>
  <c r="W52" i="1"/>
  <c r="X52" i="1"/>
  <c r="Y52" i="1"/>
  <c r="S53" i="1"/>
  <c r="T53" i="1"/>
  <c r="U53" i="1"/>
  <c r="V53" i="1"/>
  <c r="W53" i="1"/>
  <c r="X53" i="1"/>
  <c r="Y53" i="1"/>
  <c r="S54" i="1"/>
  <c r="T54" i="1"/>
  <c r="U54" i="1"/>
  <c r="V54" i="1"/>
  <c r="W54" i="1"/>
  <c r="X54" i="1"/>
  <c r="Y54" i="1"/>
  <c r="S55" i="1"/>
  <c r="T55" i="1"/>
  <c r="U55" i="1"/>
  <c r="V55" i="1"/>
  <c r="W55" i="1"/>
  <c r="X55" i="1"/>
  <c r="Y55" i="1"/>
  <c r="S56" i="1"/>
  <c r="T56" i="1"/>
  <c r="U56" i="1"/>
  <c r="V56" i="1"/>
  <c r="W56" i="1"/>
  <c r="X56" i="1"/>
  <c r="Y56" i="1"/>
  <c r="S57" i="1"/>
  <c r="T57" i="1"/>
  <c r="U57" i="1"/>
  <c r="V57" i="1"/>
  <c r="W57" i="1"/>
  <c r="X57" i="1"/>
  <c r="Y57" i="1"/>
  <c r="S58" i="1"/>
  <c r="T58" i="1"/>
  <c r="U58" i="1"/>
  <c r="V58" i="1"/>
  <c r="W58" i="1"/>
  <c r="X58" i="1"/>
  <c r="Y58" i="1"/>
  <c r="S59" i="1"/>
  <c r="T59" i="1"/>
  <c r="U59" i="1"/>
  <c r="V59" i="1"/>
  <c r="W59" i="1"/>
  <c r="X59" i="1"/>
  <c r="Y59" i="1"/>
  <c r="S60" i="1"/>
  <c r="T60" i="1"/>
  <c r="U60" i="1"/>
  <c r="V60" i="1"/>
  <c r="W60" i="1"/>
  <c r="X60" i="1"/>
  <c r="Y60" i="1"/>
  <c r="S61" i="1"/>
  <c r="T61" i="1"/>
  <c r="U61" i="1"/>
  <c r="V61" i="1"/>
  <c r="W61" i="1"/>
  <c r="X61" i="1"/>
  <c r="Y61" i="1"/>
  <c r="S62" i="1"/>
  <c r="T62" i="1"/>
  <c r="U62" i="1"/>
  <c r="V62" i="1"/>
  <c r="W62" i="1"/>
  <c r="X62" i="1"/>
  <c r="Y62" i="1"/>
  <c r="S63" i="1"/>
  <c r="T63" i="1"/>
  <c r="U63" i="1"/>
  <c r="V63" i="1"/>
  <c r="W63" i="1"/>
  <c r="X63" i="1"/>
  <c r="Y63" i="1"/>
  <c r="S64" i="1"/>
  <c r="T64" i="1"/>
  <c r="U64" i="1"/>
  <c r="V64" i="1"/>
  <c r="W64" i="1"/>
  <c r="X64" i="1"/>
  <c r="Y64" i="1"/>
  <c r="S65" i="1"/>
  <c r="T65" i="1"/>
  <c r="U65" i="1"/>
  <c r="V65" i="1"/>
  <c r="W65" i="1"/>
  <c r="X65" i="1"/>
  <c r="Y65" i="1"/>
  <c r="S66" i="1"/>
  <c r="T66" i="1"/>
  <c r="U66" i="1"/>
  <c r="V66" i="1"/>
  <c r="W66" i="1"/>
  <c r="X66" i="1"/>
  <c r="Y66" i="1"/>
  <c r="S67" i="1"/>
  <c r="T67" i="1"/>
  <c r="U67" i="1"/>
  <c r="V67" i="1"/>
  <c r="W67" i="1"/>
  <c r="X67" i="1"/>
  <c r="Y67" i="1"/>
  <c r="S68" i="1"/>
  <c r="T68" i="1"/>
  <c r="U68" i="1"/>
  <c r="V68" i="1"/>
  <c r="W68" i="1"/>
  <c r="X68" i="1"/>
  <c r="Y68" i="1"/>
  <c r="S69" i="1"/>
  <c r="T69" i="1"/>
  <c r="U69" i="1"/>
  <c r="V69" i="1"/>
  <c r="W69" i="1"/>
  <c r="X69" i="1"/>
  <c r="Y69" i="1"/>
  <c r="S70" i="1"/>
  <c r="T70" i="1"/>
  <c r="U70" i="1"/>
  <c r="V70" i="1"/>
  <c r="W70" i="1"/>
  <c r="X70" i="1"/>
  <c r="Y70" i="1"/>
  <c r="S71" i="1"/>
  <c r="T71" i="1"/>
  <c r="U71" i="1"/>
  <c r="V71" i="1"/>
  <c r="W71" i="1"/>
  <c r="X71" i="1"/>
  <c r="Y71" i="1"/>
  <c r="S72" i="1"/>
  <c r="T72" i="1"/>
  <c r="U72" i="1"/>
  <c r="V72" i="1"/>
  <c r="W72" i="1"/>
  <c r="X72" i="1"/>
  <c r="Y72" i="1"/>
  <c r="S73" i="1"/>
  <c r="T73" i="1"/>
  <c r="U73" i="1"/>
  <c r="V73" i="1"/>
  <c r="W73" i="1"/>
  <c r="X73" i="1"/>
  <c r="Y73" i="1"/>
  <c r="S74" i="1"/>
  <c r="T74" i="1"/>
  <c r="U74" i="1"/>
  <c r="V74" i="1"/>
  <c r="W74" i="1"/>
  <c r="X74" i="1"/>
  <c r="Y74" i="1"/>
  <c r="S75" i="1"/>
  <c r="T75" i="1"/>
  <c r="U75" i="1"/>
  <c r="V75" i="1"/>
  <c r="W75" i="1"/>
  <c r="X75" i="1"/>
  <c r="Y75" i="1"/>
  <c r="S76" i="1"/>
  <c r="T76" i="1"/>
  <c r="U76" i="1"/>
  <c r="V76" i="1"/>
  <c r="W76" i="1"/>
  <c r="X76" i="1"/>
  <c r="Y76" i="1"/>
  <c r="S77" i="1"/>
  <c r="T77" i="1"/>
  <c r="U77" i="1"/>
  <c r="V77" i="1"/>
  <c r="W77" i="1"/>
  <c r="X77" i="1"/>
  <c r="Y77" i="1"/>
  <c r="S78" i="1"/>
  <c r="T78" i="1"/>
  <c r="U78" i="1"/>
  <c r="V78" i="1"/>
  <c r="W78" i="1"/>
  <c r="X78" i="1"/>
  <c r="Y78" i="1"/>
  <c r="S79" i="1"/>
  <c r="T79" i="1"/>
  <c r="U79" i="1"/>
  <c r="V79" i="1"/>
  <c r="W79" i="1"/>
  <c r="X79" i="1"/>
  <c r="Y79" i="1"/>
  <c r="S80" i="1"/>
  <c r="T80" i="1"/>
  <c r="U80" i="1"/>
  <c r="V80" i="1"/>
  <c r="W80" i="1"/>
  <c r="X80" i="1"/>
  <c r="Y80" i="1"/>
  <c r="S81" i="1"/>
  <c r="T81" i="1"/>
  <c r="U81" i="1"/>
  <c r="V81" i="1"/>
  <c r="W81" i="1"/>
  <c r="X81" i="1"/>
  <c r="Y81" i="1"/>
  <c r="S82" i="1"/>
  <c r="T82" i="1"/>
  <c r="U82" i="1"/>
  <c r="V82" i="1"/>
  <c r="W82" i="1"/>
  <c r="X82" i="1"/>
  <c r="Y82" i="1"/>
  <c r="S83" i="1"/>
  <c r="T83" i="1"/>
  <c r="U83" i="1"/>
  <c r="V83" i="1"/>
  <c r="W83" i="1"/>
  <c r="X83" i="1"/>
  <c r="Y83" i="1"/>
  <c r="S84" i="1"/>
  <c r="T84" i="1"/>
  <c r="U84" i="1"/>
  <c r="V84" i="1"/>
  <c r="W84" i="1"/>
  <c r="X84" i="1"/>
  <c r="Y84" i="1"/>
  <c r="S85" i="1"/>
  <c r="T85" i="1"/>
  <c r="U85" i="1"/>
  <c r="V85" i="1"/>
  <c r="W85" i="1"/>
  <c r="X85" i="1"/>
  <c r="Y85" i="1"/>
  <c r="S86" i="1"/>
  <c r="T86" i="1"/>
  <c r="U86" i="1"/>
  <c r="V86" i="1"/>
  <c r="W86" i="1"/>
  <c r="X86" i="1"/>
  <c r="Y86" i="1"/>
  <c r="S87" i="1"/>
  <c r="T87" i="1"/>
  <c r="U87" i="1"/>
  <c r="V87" i="1"/>
  <c r="W87" i="1"/>
  <c r="X87" i="1"/>
  <c r="Y87" i="1"/>
  <c r="S88" i="1"/>
  <c r="T88" i="1"/>
  <c r="U88" i="1"/>
  <c r="V88" i="1"/>
  <c r="W88" i="1"/>
  <c r="X88" i="1"/>
  <c r="Y88" i="1"/>
  <c r="S89" i="1"/>
  <c r="T89" i="1"/>
  <c r="U89" i="1"/>
  <c r="V89" i="1"/>
  <c r="W89" i="1"/>
  <c r="X89" i="1"/>
  <c r="Y89" i="1"/>
  <c r="S90" i="1"/>
  <c r="T90" i="1"/>
  <c r="U90" i="1"/>
  <c r="V90" i="1"/>
  <c r="W90" i="1"/>
  <c r="X90" i="1"/>
  <c r="Y90" i="1"/>
  <c r="S91" i="1"/>
  <c r="T91" i="1"/>
  <c r="U91" i="1"/>
  <c r="V91" i="1"/>
  <c r="W91" i="1"/>
  <c r="X91" i="1"/>
  <c r="Y91" i="1"/>
  <c r="S92" i="1"/>
  <c r="T92" i="1"/>
  <c r="U92" i="1"/>
  <c r="V92" i="1"/>
  <c r="W92" i="1"/>
  <c r="X92" i="1"/>
  <c r="Y92" i="1"/>
  <c r="S93" i="1"/>
  <c r="T93" i="1"/>
  <c r="U93" i="1"/>
  <c r="V93" i="1"/>
  <c r="W93" i="1"/>
  <c r="X93" i="1"/>
  <c r="Y93" i="1"/>
  <c r="S94" i="1"/>
  <c r="T94" i="1"/>
  <c r="U94" i="1"/>
  <c r="V94" i="1"/>
  <c r="W94" i="1"/>
  <c r="X94" i="1"/>
  <c r="Y94" i="1"/>
  <c r="S95" i="1"/>
  <c r="T95" i="1"/>
  <c r="U95" i="1"/>
  <c r="V95" i="1"/>
  <c r="W95" i="1"/>
  <c r="X95" i="1"/>
  <c r="Y95" i="1"/>
  <c r="S96" i="1"/>
  <c r="T96" i="1"/>
  <c r="U96" i="1"/>
  <c r="V96" i="1"/>
  <c r="W96" i="1"/>
  <c r="X96" i="1"/>
  <c r="Y96" i="1"/>
  <c r="S97" i="1"/>
  <c r="T97" i="1"/>
  <c r="U97" i="1"/>
  <c r="V97" i="1"/>
  <c r="W97" i="1"/>
  <c r="X97" i="1"/>
  <c r="Y97" i="1"/>
  <c r="S98" i="1"/>
  <c r="T98" i="1"/>
  <c r="U98" i="1"/>
  <c r="V98" i="1"/>
  <c r="W98" i="1"/>
  <c r="X98" i="1"/>
  <c r="Y98" i="1"/>
  <c r="S99" i="1"/>
  <c r="T99" i="1"/>
  <c r="U99" i="1"/>
  <c r="V99" i="1"/>
  <c r="W99" i="1"/>
  <c r="X99" i="1"/>
  <c r="Y99" i="1"/>
  <c r="S100" i="1"/>
  <c r="T100" i="1"/>
  <c r="U100" i="1"/>
  <c r="V100" i="1"/>
  <c r="W100" i="1"/>
  <c r="X100" i="1"/>
  <c r="Y100" i="1"/>
  <c r="S101" i="1"/>
  <c r="T101" i="1"/>
  <c r="U101" i="1"/>
  <c r="V101" i="1"/>
  <c r="W101" i="1"/>
  <c r="X101" i="1"/>
  <c r="Y101" i="1"/>
  <c r="S102" i="1"/>
  <c r="T102" i="1"/>
  <c r="U102" i="1"/>
  <c r="V102" i="1"/>
  <c r="W102" i="1"/>
  <c r="X102" i="1"/>
  <c r="Y102" i="1"/>
  <c r="S103" i="1"/>
  <c r="T103" i="1"/>
  <c r="U103" i="1"/>
  <c r="V103" i="1"/>
  <c r="W103" i="1"/>
  <c r="X103" i="1"/>
  <c r="Y103" i="1"/>
  <c r="S104" i="1"/>
  <c r="T104" i="1"/>
  <c r="U104" i="1"/>
  <c r="V104" i="1"/>
  <c r="W104" i="1"/>
  <c r="X104" i="1"/>
  <c r="Y104" i="1"/>
  <c r="S105" i="1"/>
  <c r="T105" i="1"/>
  <c r="U105" i="1"/>
  <c r="V105" i="1"/>
  <c r="W105" i="1"/>
  <c r="X105" i="1"/>
  <c r="Y105" i="1"/>
  <c r="S106" i="1"/>
  <c r="T106" i="1"/>
  <c r="U106" i="1"/>
  <c r="V106" i="1"/>
  <c r="W106" i="1"/>
  <c r="X106" i="1"/>
  <c r="Y106" i="1"/>
  <c r="S107" i="1"/>
  <c r="T107" i="1"/>
  <c r="U107" i="1"/>
  <c r="V107" i="1"/>
  <c r="W107" i="1"/>
  <c r="X107" i="1"/>
  <c r="Y107" i="1"/>
  <c r="S108" i="1"/>
  <c r="T108" i="1"/>
  <c r="U108" i="1"/>
  <c r="V108" i="1"/>
  <c r="W108" i="1"/>
  <c r="X108" i="1"/>
  <c r="Y108" i="1"/>
  <c r="S109" i="1"/>
  <c r="T109" i="1"/>
  <c r="U109" i="1"/>
  <c r="V109" i="1"/>
  <c r="W109" i="1"/>
  <c r="X109" i="1"/>
  <c r="Y109" i="1"/>
  <c r="S110" i="1"/>
  <c r="T110" i="1"/>
  <c r="U110" i="1"/>
  <c r="V110" i="1"/>
  <c r="W110" i="1"/>
  <c r="X110" i="1"/>
  <c r="Y110" i="1"/>
  <c r="S111" i="1"/>
  <c r="T111" i="1"/>
  <c r="U111" i="1"/>
  <c r="V111" i="1"/>
  <c r="W111" i="1"/>
  <c r="X111" i="1"/>
  <c r="Y111" i="1"/>
  <c r="S112" i="1"/>
  <c r="T112" i="1"/>
  <c r="U112" i="1"/>
  <c r="V112" i="1"/>
  <c r="W112" i="1"/>
  <c r="X112" i="1"/>
  <c r="Y112" i="1"/>
  <c r="S113" i="1"/>
  <c r="T113" i="1"/>
  <c r="U113" i="1"/>
  <c r="V113" i="1"/>
  <c r="W113" i="1"/>
  <c r="X113" i="1"/>
  <c r="Y113" i="1"/>
  <c r="S114" i="1"/>
  <c r="T114" i="1"/>
  <c r="U114" i="1"/>
  <c r="V114" i="1"/>
  <c r="W114" i="1"/>
  <c r="X114" i="1"/>
  <c r="Y114" i="1"/>
  <c r="S115" i="1"/>
  <c r="T115" i="1"/>
  <c r="U115" i="1"/>
  <c r="V115" i="1"/>
  <c r="W115" i="1"/>
  <c r="X115" i="1"/>
  <c r="Y115" i="1"/>
  <c r="S116" i="1"/>
  <c r="T116" i="1"/>
  <c r="U116" i="1"/>
  <c r="V116" i="1"/>
  <c r="W116" i="1"/>
  <c r="X116" i="1"/>
  <c r="Y116" i="1"/>
  <c r="S117" i="1"/>
  <c r="T117" i="1"/>
  <c r="U117" i="1"/>
  <c r="V117" i="1"/>
  <c r="W117" i="1"/>
  <c r="X117" i="1"/>
  <c r="Y117" i="1"/>
  <c r="S118" i="1"/>
  <c r="T118" i="1"/>
  <c r="U118" i="1"/>
  <c r="V118" i="1"/>
  <c r="W118" i="1"/>
  <c r="X118" i="1"/>
  <c r="Y118" i="1"/>
  <c r="S119" i="1"/>
  <c r="T119" i="1"/>
  <c r="U119" i="1"/>
  <c r="V119" i="1"/>
  <c r="W119" i="1"/>
  <c r="X119" i="1"/>
  <c r="Y119" i="1"/>
  <c r="S120" i="1"/>
  <c r="T120" i="1"/>
  <c r="U120" i="1"/>
  <c r="V120" i="1"/>
  <c r="W120" i="1"/>
  <c r="X120" i="1"/>
  <c r="Y120" i="1"/>
  <c r="S121" i="1"/>
  <c r="T121" i="1"/>
  <c r="U121" i="1"/>
  <c r="V121" i="1"/>
  <c r="W121" i="1"/>
  <c r="X121" i="1"/>
  <c r="Y121" i="1"/>
  <c r="S122" i="1"/>
  <c r="T122" i="1"/>
  <c r="U122" i="1"/>
  <c r="V122" i="1"/>
  <c r="W122" i="1"/>
  <c r="X122" i="1"/>
  <c r="Y122" i="1"/>
  <c r="S123" i="1"/>
  <c r="T123" i="1"/>
  <c r="U123" i="1"/>
  <c r="V123" i="1"/>
  <c r="W123" i="1"/>
  <c r="X123" i="1"/>
  <c r="Y123" i="1"/>
  <c r="S124" i="1"/>
  <c r="T124" i="1"/>
  <c r="U124" i="1"/>
  <c r="V124" i="1"/>
  <c r="W124" i="1"/>
  <c r="X124" i="1"/>
  <c r="Y124" i="1"/>
  <c r="S125" i="1"/>
  <c r="T125" i="1"/>
  <c r="U125" i="1"/>
  <c r="V125" i="1"/>
  <c r="W125" i="1"/>
  <c r="X125" i="1"/>
  <c r="Y125" i="1"/>
  <c r="S126" i="1"/>
  <c r="T126" i="1"/>
  <c r="U126" i="1"/>
  <c r="V126" i="1"/>
  <c r="W126" i="1"/>
  <c r="X126" i="1"/>
  <c r="Y126" i="1"/>
  <c r="S127" i="1"/>
  <c r="T127" i="1"/>
  <c r="U127" i="1"/>
  <c r="V127" i="1"/>
  <c r="W127" i="1"/>
  <c r="X127" i="1"/>
  <c r="Y127" i="1"/>
  <c r="S128" i="1"/>
  <c r="T128" i="1"/>
  <c r="U128" i="1"/>
  <c r="V128" i="1"/>
  <c r="W128" i="1"/>
  <c r="X128" i="1"/>
  <c r="Y128" i="1"/>
  <c r="S129" i="1"/>
  <c r="T129" i="1"/>
  <c r="U129" i="1"/>
  <c r="V129" i="1"/>
  <c r="W129" i="1"/>
  <c r="X129" i="1"/>
  <c r="Y129" i="1"/>
  <c r="S130" i="1"/>
  <c r="T130" i="1"/>
  <c r="U130" i="1"/>
  <c r="V130" i="1"/>
  <c r="W130" i="1"/>
  <c r="X130" i="1"/>
  <c r="Y130" i="1"/>
  <c r="S131" i="1"/>
  <c r="T131" i="1"/>
  <c r="U131" i="1"/>
  <c r="V131" i="1"/>
  <c r="W131" i="1"/>
  <c r="X131" i="1"/>
  <c r="Y131" i="1"/>
  <c r="S132" i="1"/>
  <c r="T132" i="1"/>
  <c r="U132" i="1"/>
  <c r="V132" i="1"/>
  <c r="W132" i="1"/>
  <c r="X132" i="1"/>
  <c r="Y132" i="1"/>
  <c r="S133" i="1"/>
  <c r="T133" i="1"/>
  <c r="U133" i="1"/>
  <c r="V133" i="1"/>
  <c r="W133" i="1"/>
  <c r="X133" i="1"/>
  <c r="Y133" i="1"/>
  <c r="S134" i="1"/>
  <c r="T134" i="1"/>
  <c r="U134" i="1"/>
  <c r="V134" i="1"/>
  <c r="W134" i="1"/>
  <c r="X134" i="1"/>
  <c r="Y134" i="1"/>
  <c r="S135" i="1"/>
  <c r="T135" i="1"/>
  <c r="U135" i="1"/>
  <c r="V135" i="1"/>
  <c r="W135" i="1"/>
  <c r="X135" i="1"/>
  <c r="Y135" i="1"/>
  <c r="S136" i="1"/>
  <c r="T136" i="1"/>
  <c r="U136" i="1"/>
  <c r="V136" i="1"/>
  <c r="W136" i="1"/>
  <c r="X136" i="1"/>
  <c r="Y136" i="1"/>
  <c r="S137" i="1"/>
  <c r="T137" i="1"/>
  <c r="U137" i="1"/>
  <c r="V137" i="1"/>
  <c r="W137" i="1"/>
  <c r="X137" i="1"/>
  <c r="Y137" i="1"/>
  <c r="S138" i="1"/>
  <c r="T138" i="1"/>
  <c r="U138" i="1"/>
  <c r="V138" i="1"/>
  <c r="W138" i="1"/>
  <c r="X138" i="1"/>
  <c r="Y138" i="1"/>
  <c r="S139" i="1"/>
  <c r="T139" i="1"/>
  <c r="U139" i="1"/>
  <c r="V139" i="1"/>
  <c r="W139" i="1"/>
  <c r="X139" i="1"/>
  <c r="Y139" i="1"/>
  <c r="S140" i="1"/>
  <c r="T140" i="1"/>
  <c r="U140" i="1"/>
  <c r="V140" i="1"/>
  <c r="W140" i="1"/>
  <c r="X140" i="1"/>
  <c r="Y140" i="1"/>
  <c r="S141" i="1"/>
  <c r="T141" i="1"/>
  <c r="U141" i="1"/>
  <c r="V141" i="1"/>
  <c r="W141" i="1"/>
  <c r="X141" i="1"/>
  <c r="Y141" i="1"/>
  <c r="S142" i="1"/>
  <c r="T142" i="1"/>
  <c r="U142" i="1"/>
  <c r="V142" i="1"/>
  <c r="W142" i="1"/>
  <c r="X142" i="1"/>
  <c r="Y142" i="1"/>
  <c r="S143" i="1"/>
  <c r="T143" i="1"/>
  <c r="U143" i="1"/>
  <c r="V143" i="1"/>
  <c r="W143" i="1"/>
  <c r="X143" i="1"/>
  <c r="Y143" i="1"/>
  <c r="S144" i="1"/>
  <c r="T144" i="1"/>
  <c r="U144" i="1"/>
  <c r="V144" i="1"/>
  <c r="W144" i="1"/>
  <c r="X144" i="1"/>
  <c r="Y144" i="1"/>
  <c r="S145" i="1"/>
  <c r="T145" i="1"/>
  <c r="U145" i="1"/>
  <c r="V145" i="1"/>
  <c r="W145" i="1"/>
  <c r="X145" i="1"/>
  <c r="Y145" i="1"/>
  <c r="S146" i="1"/>
  <c r="T146" i="1"/>
  <c r="U146" i="1"/>
  <c r="V146" i="1"/>
  <c r="W146" i="1"/>
  <c r="X146" i="1"/>
  <c r="Y146" i="1"/>
  <c r="S147" i="1"/>
  <c r="T147" i="1"/>
  <c r="U147" i="1"/>
  <c r="V147" i="1"/>
  <c r="W147" i="1"/>
  <c r="X147" i="1"/>
  <c r="Y147" i="1"/>
  <c r="S148" i="1"/>
  <c r="T148" i="1"/>
  <c r="U148" i="1"/>
  <c r="V148" i="1"/>
  <c r="W148" i="1"/>
  <c r="X148" i="1"/>
  <c r="Y148" i="1"/>
  <c r="S149" i="1"/>
  <c r="T149" i="1"/>
  <c r="U149" i="1"/>
  <c r="V149" i="1"/>
  <c r="W149" i="1"/>
  <c r="X149" i="1"/>
  <c r="Y149" i="1"/>
  <c r="S150" i="1"/>
  <c r="T150" i="1"/>
  <c r="U150" i="1"/>
  <c r="V150" i="1"/>
  <c r="W150" i="1"/>
  <c r="X150" i="1"/>
  <c r="Y150" i="1"/>
  <c r="S151" i="1"/>
  <c r="T151" i="1"/>
  <c r="U151" i="1"/>
  <c r="V151" i="1"/>
  <c r="W151" i="1"/>
  <c r="X151" i="1"/>
  <c r="Y151" i="1"/>
  <c r="S152" i="1"/>
  <c r="T152" i="1"/>
  <c r="U152" i="1"/>
  <c r="V152" i="1"/>
  <c r="W152" i="1"/>
  <c r="X152" i="1"/>
  <c r="Y152" i="1"/>
  <c r="S153" i="1"/>
  <c r="T153" i="1"/>
  <c r="U153" i="1"/>
  <c r="V153" i="1"/>
  <c r="W153" i="1"/>
  <c r="X153" i="1"/>
  <c r="Y153" i="1"/>
  <c r="S154" i="1"/>
  <c r="T154" i="1"/>
  <c r="U154" i="1"/>
  <c r="V154" i="1"/>
  <c r="W154" i="1"/>
  <c r="X154" i="1"/>
  <c r="Y154" i="1"/>
  <c r="S155" i="1"/>
  <c r="T155" i="1"/>
  <c r="U155" i="1"/>
  <c r="V155" i="1"/>
  <c r="W155" i="1"/>
  <c r="X155" i="1"/>
  <c r="Y155" i="1"/>
  <c r="S156" i="1"/>
  <c r="T156" i="1"/>
  <c r="U156" i="1"/>
  <c r="V156" i="1"/>
  <c r="W156" i="1"/>
  <c r="X156" i="1"/>
  <c r="Y156" i="1"/>
  <c r="S157" i="1"/>
  <c r="T157" i="1"/>
  <c r="U157" i="1"/>
  <c r="V157" i="1"/>
  <c r="W157" i="1"/>
  <c r="X157" i="1"/>
  <c r="Y157" i="1"/>
  <c r="S158" i="1"/>
  <c r="T158" i="1"/>
  <c r="U158" i="1"/>
  <c r="V158" i="1"/>
  <c r="W158" i="1"/>
  <c r="X158" i="1"/>
  <c r="Y158" i="1"/>
  <c r="S159" i="1"/>
  <c r="T159" i="1"/>
  <c r="U159" i="1"/>
  <c r="V159" i="1"/>
  <c r="W159" i="1"/>
  <c r="X159" i="1"/>
  <c r="Y159" i="1"/>
  <c r="S160" i="1"/>
  <c r="T160" i="1"/>
  <c r="U160" i="1"/>
  <c r="V160" i="1"/>
  <c r="W160" i="1"/>
  <c r="X160" i="1"/>
  <c r="Y160" i="1"/>
  <c r="S161" i="1"/>
  <c r="T161" i="1"/>
  <c r="U161" i="1"/>
  <c r="V161" i="1"/>
  <c r="W161" i="1"/>
  <c r="X161" i="1"/>
  <c r="Y161" i="1"/>
  <c r="S162" i="1"/>
  <c r="T162" i="1"/>
  <c r="U162" i="1"/>
  <c r="V162" i="1"/>
  <c r="W162" i="1"/>
  <c r="X162" i="1"/>
  <c r="Y162" i="1"/>
  <c r="S163" i="1"/>
  <c r="T163" i="1"/>
  <c r="U163" i="1"/>
  <c r="V163" i="1"/>
  <c r="W163" i="1"/>
  <c r="X163" i="1"/>
  <c r="Y163" i="1"/>
  <c r="S164" i="1"/>
  <c r="T164" i="1"/>
  <c r="U164" i="1"/>
  <c r="V164" i="1"/>
  <c r="W164" i="1"/>
  <c r="X164" i="1"/>
  <c r="Y164" i="1"/>
  <c r="S165" i="1"/>
  <c r="T165" i="1"/>
  <c r="U165" i="1"/>
  <c r="V165" i="1"/>
  <c r="W165" i="1"/>
  <c r="X165" i="1"/>
  <c r="Y165" i="1"/>
  <c r="S166" i="1"/>
  <c r="T166" i="1"/>
  <c r="U166" i="1"/>
  <c r="V166" i="1"/>
  <c r="W166" i="1"/>
  <c r="X166" i="1"/>
  <c r="Y166" i="1"/>
  <c r="S167" i="1"/>
  <c r="T167" i="1"/>
  <c r="U167" i="1"/>
  <c r="V167" i="1"/>
  <c r="W167" i="1"/>
  <c r="X167" i="1"/>
  <c r="Y167" i="1"/>
  <c r="S168" i="1"/>
  <c r="T168" i="1"/>
  <c r="U168" i="1"/>
  <c r="V168" i="1"/>
  <c r="W168" i="1"/>
  <c r="X168" i="1"/>
  <c r="Y168" i="1"/>
  <c r="S169" i="1"/>
  <c r="T169" i="1"/>
  <c r="U169" i="1"/>
  <c r="V169" i="1"/>
  <c r="W169" i="1"/>
  <c r="X169" i="1"/>
  <c r="Y169" i="1"/>
  <c r="S170" i="1"/>
  <c r="T170" i="1"/>
  <c r="U170" i="1"/>
  <c r="V170" i="1"/>
  <c r="W170" i="1"/>
  <c r="X170" i="1"/>
  <c r="Y170" i="1"/>
  <c r="S171" i="1"/>
  <c r="T171" i="1"/>
  <c r="U171" i="1"/>
  <c r="V171" i="1"/>
  <c r="W171" i="1"/>
  <c r="X171" i="1"/>
  <c r="Y171" i="1"/>
  <c r="S172" i="1"/>
  <c r="T172" i="1"/>
  <c r="U172" i="1"/>
  <c r="V172" i="1"/>
  <c r="W172" i="1"/>
  <c r="X172" i="1"/>
  <c r="Y172" i="1"/>
  <c r="S173" i="1"/>
  <c r="T173" i="1"/>
  <c r="U173" i="1"/>
  <c r="V173" i="1"/>
  <c r="W173" i="1"/>
  <c r="X173" i="1"/>
  <c r="Y173" i="1"/>
  <c r="S174" i="1"/>
  <c r="T174" i="1"/>
  <c r="U174" i="1"/>
  <c r="V174" i="1"/>
  <c r="W174" i="1"/>
  <c r="X174" i="1"/>
  <c r="Y174" i="1"/>
  <c r="S175" i="1"/>
  <c r="T175" i="1"/>
  <c r="U175" i="1"/>
  <c r="V175" i="1"/>
  <c r="W175" i="1"/>
  <c r="X175" i="1"/>
  <c r="Y175" i="1"/>
  <c r="S176" i="1"/>
  <c r="T176" i="1"/>
  <c r="U176" i="1"/>
  <c r="V176" i="1"/>
  <c r="W176" i="1"/>
  <c r="X176" i="1"/>
  <c r="Y176" i="1"/>
  <c r="S177" i="1"/>
  <c r="T177" i="1"/>
  <c r="U177" i="1"/>
  <c r="V177" i="1"/>
  <c r="W177" i="1"/>
  <c r="X177" i="1"/>
  <c r="Y177" i="1"/>
  <c r="S178" i="1"/>
  <c r="T178" i="1"/>
  <c r="U178" i="1"/>
  <c r="V178" i="1"/>
  <c r="W178" i="1"/>
  <c r="X178" i="1"/>
  <c r="Y178" i="1"/>
  <c r="S179" i="1"/>
  <c r="T179" i="1"/>
  <c r="U179" i="1"/>
  <c r="V179" i="1"/>
  <c r="W179" i="1"/>
  <c r="X179" i="1"/>
  <c r="Y179" i="1"/>
  <c r="S180" i="1"/>
  <c r="T180" i="1"/>
  <c r="U180" i="1"/>
  <c r="V180" i="1"/>
  <c r="W180" i="1"/>
  <c r="X180" i="1"/>
  <c r="Y180" i="1"/>
  <c r="S181" i="1"/>
  <c r="T181" i="1"/>
  <c r="U181" i="1"/>
  <c r="V181" i="1"/>
  <c r="W181" i="1"/>
  <c r="X181" i="1"/>
  <c r="Y181" i="1"/>
  <c r="S182" i="1"/>
  <c r="T182" i="1"/>
  <c r="U182" i="1"/>
  <c r="V182" i="1"/>
  <c r="W182" i="1"/>
  <c r="X182" i="1"/>
  <c r="Y182" i="1"/>
  <c r="S183" i="1"/>
  <c r="T183" i="1"/>
  <c r="U183" i="1"/>
  <c r="V183" i="1"/>
  <c r="W183" i="1"/>
  <c r="X183" i="1"/>
  <c r="Y183" i="1"/>
  <c r="S184" i="1"/>
  <c r="T184" i="1"/>
  <c r="U184" i="1"/>
  <c r="V184" i="1"/>
  <c r="W184" i="1"/>
  <c r="X184" i="1"/>
  <c r="Y184" i="1"/>
  <c r="S185" i="1"/>
  <c r="T185" i="1"/>
  <c r="U185" i="1"/>
  <c r="V185" i="1"/>
  <c r="W185" i="1"/>
  <c r="X185" i="1"/>
  <c r="Y185" i="1"/>
  <c r="S186" i="1"/>
  <c r="T186" i="1"/>
  <c r="U186" i="1"/>
  <c r="V186" i="1"/>
  <c r="W186" i="1"/>
  <c r="X186" i="1"/>
  <c r="Y186" i="1"/>
  <c r="S187" i="1"/>
  <c r="T187" i="1"/>
  <c r="U187" i="1"/>
  <c r="V187" i="1"/>
  <c r="W187" i="1"/>
  <c r="X187" i="1"/>
  <c r="Y187" i="1"/>
  <c r="S188" i="1"/>
  <c r="T188" i="1"/>
  <c r="U188" i="1"/>
  <c r="V188" i="1"/>
  <c r="W188" i="1"/>
  <c r="X188" i="1"/>
  <c r="Y188" i="1"/>
  <c r="S189" i="1"/>
  <c r="T189" i="1"/>
  <c r="U189" i="1"/>
  <c r="V189" i="1"/>
  <c r="W189" i="1"/>
  <c r="X189" i="1"/>
  <c r="Y189" i="1"/>
  <c r="S190" i="1"/>
  <c r="T190" i="1"/>
  <c r="U190" i="1"/>
  <c r="V190" i="1"/>
  <c r="W190" i="1"/>
  <c r="X190" i="1"/>
  <c r="Y190" i="1"/>
  <c r="S191" i="1"/>
  <c r="T191" i="1"/>
  <c r="U191" i="1"/>
  <c r="V191" i="1"/>
  <c r="W191" i="1"/>
  <c r="X191" i="1"/>
  <c r="Y191" i="1"/>
  <c r="S192" i="1"/>
  <c r="T192" i="1"/>
  <c r="U192" i="1"/>
  <c r="V192" i="1"/>
  <c r="W192" i="1"/>
  <c r="X192" i="1"/>
  <c r="Y192" i="1"/>
  <c r="S193" i="1"/>
  <c r="T193" i="1"/>
  <c r="U193" i="1"/>
  <c r="V193" i="1"/>
  <c r="W193" i="1"/>
  <c r="X193" i="1"/>
  <c r="Y193" i="1"/>
  <c r="S194" i="1"/>
  <c r="T194" i="1"/>
  <c r="U194" i="1"/>
  <c r="V194" i="1"/>
  <c r="W194" i="1"/>
  <c r="X194" i="1"/>
  <c r="Y194" i="1"/>
  <c r="S195" i="1"/>
  <c r="T195" i="1"/>
  <c r="U195" i="1"/>
  <c r="V195" i="1"/>
  <c r="W195" i="1"/>
  <c r="X195" i="1"/>
  <c r="Y195" i="1"/>
  <c r="S196" i="1"/>
  <c r="T196" i="1"/>
  <c r="U196" i="1"/>
  <c r="V196" i="1"/>
  <c r="W196" i="1"/>
  <c r="X196" i="1"/>
  <c r="Y196" i="1"/>
  <c r="S197" i="1"/>
  <c r="T197" i="1"/>
  <c r="U197" i="1"/>
  <c r="V197" i="1"/>
  <c r="W197" i="1"/>
  <c r="X197" i="1"/>
  <c r="Y197" i="1"/>
  <c r="S198" i="1"/>
  <c r="T198" i="1"/>
  <c r="U198" i="1"/>
  <c r="V198" i="1"/>
  <c r="W198" i="1"/>
  <c r="X198" i="1"/>
  <c r="Y198" i="1"/>
  <c r="S199" i="1"/>
  <c r="T199" i="1"/>
  <c r="U199" i="1"/>
  <c r="V199" i="1"/>
  <c r="W199" i="1"/>
  <c r="X199" i="1"/>
  <c r="Y199" i="1"/>
  <c r="S200" i="1"/>
  <c r="T200" i="1"/>
  <c r="U200" i="1"/>
  <c r="V200" i="1"/>
  <c r="W200" i="1"/>
  <c r="X200" i="1"/>
  <c r="Y200" i="1"/>
  <c r="S201" i="1"/>
  <c r="T201" i="1"/>
  <c r="U201" i="1"/>
  <c r="V201" i="1"/>
  <c r="W201" i="1"/>
  <c r="X201" i="1"/>
  <c r="Y201" i="1"/>
  <c r="S202" i="1"/>
  <c r="T202" i="1"/>
  <c r="U202" i="1"/>
  <c r="V202" i="1"/>
  <c r="W202" i="1"/>
  <c r="X202" i="1"/>
  <c r="Y202" i="1"/>
  <c r="S203" i="1"/>
  <c r="T203" i="1"/>
  <c r="U203" i="1"/>
  <c r="V203" i="1"/>
  <c r="W203" i="1"/>
  <c r="X203" i="1"/>
  <c r="Y203" i="1"/>
  <c r="S204" i="1"/>
  <c r="T204" i="1"/>
  <c r="U204" i="1"/>
  <c r="V204" i="1"/>
  <c r="W204" i="1"/>
  <c r="X204" i="1"/>
  <c r="Y204" i="1"/>
  <c r="S205" i="1"/>
  <c r="T205" i="1"/>
  <c r="U205" i="1"/>
  <c r="V205" i="1"/>
  <c r="W205" i="1"/>
  <c r="X205" i="1"/>
  <c r="Y205" i="1"/>
  <c r="S206" i="1"/>
  <c r="T206" i="1"/>
  <c r="U206" i="1"/>
  <c r="V206" i="1"/>
  <c r="W206" i="1"/>
  <c r="X206" i="1"/>
  <c r="Y206" i="1"/>
  <c r="S207" i="1"/>
  <c r="T207" i="1"/>
  <c r="U207" i="1"/>
  <c r="V207" i="1"/>
  <c r="W207" i="1"/>
  <c r="X207" i="1"/>
  <c r="Y207" i="1"/>
  <c r="S208" i="1"/>
  <c r="T208" i="1"/>
  <c r="U208" i="1"/>
  <c r="V208" i="1"/>
  <c r="W208" i="1"/>
  <c r="X208" i="1"/>
  <c r="Y208" i="1"/>
  <c r="S209" i="1"/>
  <c r="T209" i="1"/>
  <c r="U209" i="1"/>
  <c r="V209" i="1"/>
  <c r="W209" i="1"/>
  <c r="X209" i="1"/>
  <c r="Y209" i="1"/>
  <c r="S210" i="1"/>
  <c r="T210" i="1"/>
  <c r="U210" i="1"/>
  <c r="V210" i="1"/>
  <c r="W210" i="1"/>
  <c r="X210" i="1"/>
  <c r="Y210" i="1"/>
  <c r="S211" i="1"/>
  <c r="T211" i="1"/>
  <c r="U211" i="1"/>
  <c r="V211" i="1"/>
  <c r="W211" i="1"/>
  <c r="X211" i="1"/>
  <c r="Y211" i="1"/>
  <c r="S212" i="1"/>
  <c r="T212" i="1"/>
  <c r="U212" i="1"/>
  <c r="V212" i="1"/>
  <c r="W212" i="1"/>
  <c r="X212" i="1"/>
  <c r="Y212" i="1"/>
  <c r="S213" i="1"/>
  <c r="T213" i="1"/>
  <c r="U213" i="1"/>
  <c r="V213" i="1"/>
  <c r="W213" i="1"/>
  <c r="X213" i="1"/>
  <c r="Y213" i="1"/>
  <c r="S214" i="1"/>
  <c r="T214" i="1"/>
  <c r="U214" i="1"/>
  <c r="V214" i="1"/>
  <c r="W214" i="1"/>
  <c r="X214" i="1"/>
  <c r="Y214" i="1"/>
  <c r="S215" i="1"/>
  <c r="T215" i="1"/>
  <c r="U215" i="1"/>
  <c r="V215" i="1"/>
  <c r="W215" i="1"/>
  <c r="X215" i="1"/>
  <c r="Y215" i="1"/>
  <c r="S216" i="1"/>
  <c r="T216" i="1"/>
  <c r="U216" i="1"/>
  <c r="V216" i="1"/>
  <c r="W216" i="1"/>
  <c r="X216" i="1"/>
  <c r="Y216" i="1"/>
  <c r="S217" i="1"/>
  <c r="T217" i="1"/>
  <c r="U217" i="1"/>
  <c r="V217" i="1"/>
  <c r="W217" i="1"/>
  <c r="X217" i="1"/>
  <c r="Y217" i="1"/>
  <c r="S218" i="1"/>
  <c r="T218" i="1"/>
  <c r="U218" i="1"/>
  <c r="V218" i="1"/>
  <c r="W218" i="1"/>
  <c r="X218" i="1"/>
  <c r="Y218" i="1"/>
  <c r="S219" i="1"/>
  <c r="T219" i="1"/>
  <c r="U219" i="1"/>
  <c r="V219" i="1"/>
  <c r="W219" i="1"/>
  <c r="X219" i="1"/>
  <c r="Y219" i="1"/>
  <c r="S220" i="1"/>
  <c r="T220" i="1"/>
  <c r="U220" i="1"/>
  <c r="V220" i="1"/>
  <c r="W220" i="1"/>
  <c r="X220" i="1"/>
  <c r="Y220" i="1"/>
  <c r="S221" i="1"/>
  <c r="T221" i="1"/>
  <c r="U221" i="1"/>
  <c r="V221" i="1"/>
  <c r="W221" i="1"/>
  <c r="X221" i="1"/>
  <c r="Y221" i="1"/>
  <c r="S222" i="1"/>
  <c r="T222" i="1"/>
  <c r="U222" i="1"/>
  <c r="V222" i="1"/>
  <c r="W222" i="1"/>
  <c r="X222" i="1"/>
  <c r="Y222" i="1"/>
  <c r="S223" i="1"/>
  <c r="T223" i="1"/>
  <c r="U223" i="1"/>
  <c r="V223" i="1"/>
  <c r="W223" i="1"/>
  <c r="X223" i="1"/>
  <c r="Y223" i="1"/>
  <c r="S224" i="1"/>
  <c r="T224" i="1"/>
  <c r="U224" i="1"/>
  <c r="V224" i="1"/>
  <c r="W224" i="1"/>
  <c r="X224" i="1"/>
  <c r="Y224" i="1"/>
  <c r="S225" i="1"/>
  <c r="T225" i="1"/>
  <c r="U225" i="1"/>
  <c r="V225" i="1"/>
  <c r="W225" i="1"/>
  <c r="X225" i="1"/>
  <c r="Y225" i="1"/>
  <c r="S226" i="1"/>
  <c r="T226" i="1"/>
  <c r="U226" i="1"/>
  <c r="V226" i="1"/>
  <c r="W226" i="1"/>
  <c r="X226" i="1"/>
  <c r="Y226" i="1"/>
  <c r="S227" i="1"/>
  <c r="T227" i="1"/>
  <c r="U227" i="1"/>
  <c r="V227" i="1"/>
  <c r="W227" i="1"/>
  <c r="X227" i="1"/>
  <c r="Y227" i="1"/>
  <c r="S228" i="1"/>
  <c r="T228" i="1"/>
  <c r="U228" i="1"/>
  <c r="V228" i="1"/>
  <c r="W228" i="1"/>
  <c r="X228" i="1"/>
  <c r="Y228" i="1"/>
  <c r="S229" i="1"/>
  <c r="T229" i="1"/>
  <c r="U229" i="1"/>
  <c r="V229" i="1"/>
  <c r="W229" i="1"/>
  <c r="X229" i="1"/>
  <c r="Y229" i="1"/>
  <c r="S230" i="1"/>
  <c r="T230" i="1"/>
  <c r="U230" i="1"/>
  <c r="V230" i="1"/>
  <c r="W230" i="1"/>
  <c r="X230" i="1"/>
  <c r="Y230" i="1"/>
  <c r="S231" i="1"/>
  <c r="T231" i="1"/>
  <c r="U231" i="1"/>
  <c r="V231" i="1"/>
  <c r="W231" i="1"/>
  <c r="X231" i="1"/>
  <c r="Y231" i="1"/>
  <c r="S232" i="1"/>
  <c r="T232" i="1"/>
  <c r="U232" i="1"/>
  <c r="V232" i="1"/>
  <c r="W232" i="1"/>
  <c r="X232" i="1"/>
  <c r="Y232" i="1"/>
  <c r="S233" i="1"/>
  <c r="T233" i="1"/>
  <c r="U233" i="1"/>
  <c r="V233" i="1"/>
  <c r="W233" i="1"/>
  <c r="X233" i="1"/>
  <c r="Y233" i="1"/>
  <c r="S234" i="1"/>
  <c r="T234" i="1"/>
  <c r="U234" i="1"/>
  <c r="V234" i="1"/>
  <c r="W234" i="1"/>
  <c r="X234" i="1"/>
  <c r="Y234" i="1"/>
  <c r="S235" i="1"/>
  <c r="T235" i="1"/>
  <c r="U235" i="1"/>
  <c r="V235" i="1"/>
  <c r="W235" i="1"/>
  <c r="X235" i="1"/>
  <c r="Y235" i="1"/>
  <c r="S236" i="1"/>
  <c r="T236" i="1"/>
  <c r="U236" i="1"/>
  <c r="V236" i="1"/>
  <c r="W236" i="1"/>
  <c r="X236" i="1"/>
  <c r="Y236" i="1"/>
  <c r="S237" i="1"/>
  <c r="T237" i="1"/>
  <c r="U237" i="1"/>
  <c r="V237" i="1"/>
  <c r="W237" i="1"/>
  <c r="X237" i="1"/>
  <c r="Y237" i="1"/>
  <c r="S238" i="1"/>
  <c r="T238" i="1"/>
  <c r="U238" i="1"/>
  <c r="V238" i="1"/>
  <c r="W238" i="1"/>
  <c r="X238" i="1"/>
  <c r="Y238" i="1"/>
  <c r="S239" i="1"/>
  <c r="T239" i="1"/>
  <c r="U239" i="1"/>
  <c r="V239" i="1"/>
  <c r="W239" i="1"/>
  <c r="X239" i="1"/>
  <c r="Y239" i="1"/>
  <c r="S240" i="1"/>
  <c r="T240" i="1"/>
  <c r="U240" i="1"/>
  <c r="V240" i="1"/>
  <c r="W240" i="1"/>
  <c r="X240" i="1"/>
  <c r="Y240" i="1"/>
  <c r="S241" i="1"/>
  <c r="T241" i="1"/>
  <c r="U241" i="1"/>
  <c r="V241" i="1"/>
  <c r="W241" i="1"/>
  <c r="X241" i="1"/>
  <c r="Y241" i="1"/>
  <c r="S242" i="1"/>
  <c r="T242" i="1"/>
  <c r="U242" i="1"/>
  <c r="V242" i="1"/>
  <c r="W242" i="1"/>
  <c r="X242" i="1"/>
  <c r="Y242" i="1"/>
  <c r="S243" i="1"/>
  <c r="T243" i="1"/>
  <c r="U243" i="1"/>
  <c r="V243" i="1"/>
  <c r="W243" i="1"/>
  <c r="X243" i="1"/>
  <c r="Y243" i="1"/>
  <c r="S244" i="1"/>
  <c r="T244" i="1"/>
  <c r="U244" i="1"/>
  <c r="V244" i="1"/>
  <c r="W244" i="1"/>
  <c r="X244" i="1"/>
  <c r="Y244" i="1"/>
  <c r="S245" i="1"/>
  <c r="T245" i="1"/>
  <c r="U245" i="1"/>
  <c r="V245" i="1"/>
  <c r="W245" i="1"/>
  <c r="X245" i="1"/>
  <c r="Y245" i="1"/>
  <c r="S246" i="1"/>
  <c r="T246" i="1"/>
  <c r="U246" i="1"/>
  <c r="V246" i="1"/>
  <c r="W246" i="1"/>
  <c r="X246" i="1"/>
  <c r="Y246" i="1"/>
  <c r="S247" i="1"/>
  <c r="T247" i="1"/>
  <c r="U247" i="1"/>
  <c r="V247" i="1"/>
  <c r="W247" i="1"/>
  <c r="X247" i="1"/>
  <c r="Y247" i="1"/>
  <c r="S248" i="1"/>
  <c r="T248" i="1"/>
  <c r="U248" i="1"/>
  <c r="V248" i="1"/>
  <c r="W248" i="1"/>
  <c r="X248" i="1"/>
  <c r="Y248" i="1"/>
  <c r="S249" i="1"/>
  <c r="T249" i="1"/>
  <c r="U249" i="1"/>
  <c r="V249" i="1"/>
  <c r="W249" i="1"/>
  <c r="X249" i="1"/>
  <c r="Y249" i="1"/>
  <c r="S250" i="1"/>
  <c r="T250" i="1"/>
  <c r="U250" i="1"/>
  <c r="V250" i="1"/>
  <c r="W250" i="1"/>
  <c r="X250" i="1"/>
  <c r="Y250" i="1"/>
  <c r="S251" i="1"/>
  <c r="T251" i="1"/>
  <c r="U251" i="1"/>
  <c r="V251" i="1"/>
  <c r="W251" i="1"/>
  <c r="X251" i="1"/>
  <c r="Y251" i="1"/>
  <c r="S252" i="1"/>
  <c r="T252" i="1"/>
  <c r="U252" i="1"/>
  <c r="V252" i="1"/>
  <c r="W252" i="1"/>
  <c r="X252" i="1"/>
  <c r="Y252" i="1"/>
  <c r="S253" i="1"/>
  <c r="T253" i="1"/>
  <c r="U253" i="1"/>
  <c r="V253" i="1"/>
  <c r="W253" i="1"/>
  <c r="X253" i="1"/>
  <c r="Y253" i="1"/>
  <c r="S254" i="1"/>
  <c r="T254" i="1"/>
  <c r="U254" i="1"/>
  <c r="V254" i="1"/>
  <c r="W254" i="1"/>
  <c r="X254" i="1"/>
  <c r="Y254" i="1"/>
  <c r="S255" i="1"/>
  <c r="T255" i="1"/>
  <c r="U255" i="1"/>
  <c r="V255" i="1"/>
  <c r="W255" i="1"/>
  <c r="X255" i="1"/>
  <c r="Y255" i="1"/>
  <c r="S256" i="1"/>
  <c r="T256" i="1"/>
  <c r="U256" i="1"/>
  <c r="V256" i="1"/>
  <c r="W256" i="1"/>
  <c r="X256" i="1"/>
  <c r="Y256" i="1"/>
  <c r="S257" i="1"/>
  <c r="T257" i="1"/>
  <c r="U257" i="1"/>
  <c r="V257" i="1"/>
  <c r="W257" i="1"/>
  <c r="X257" i="1"/>
  <c r="Y257" i="1"/>
  <c r="S258" i="1"/>
  <c r="T258" i="1"/>
  <c r="U258" i="1"/>
  <c r="V258" i="1"/>
  <c r="W258" i="1"/>
  <c r="X258" i="1"/>
  <c r="Y258" i="1"/>
  <c r="S259" i="1"/>
  <c r="T259" i="1"/>
  <c r="U259" i="1"/>
  <c r="V259" i="1"/>
  <c r="W259" i="1"/>
  <c r="X259" i="1"/>
  <c r="Y259" i="1"/>
  <c r="S260" i="1"/>
  <c r="T260" i="1"/>
  <c r="U260" i="1"/>
  <c r="V260" i="1"/>
  <c r="W260" i="1"/>
  <c r="X260" i="1"/>
  <c r="Y260" i="1"/>
  <c r="S261" i="1"/>
  <c r="T261" i="1"/>
  <c r="U261" i="1"/>
  <c r="V261" i="1"/>
  <c r="W261" i="1"/>
  <c r="X261" i="1"/>
  <c r="Y261" i="1"/>
  <c r="S262" i="1"/>
  <c r="T262" i="1"/>
  <c r="U262" i="1"/>
  <c r="V262" i="1"/>
  <c r="W262" i="1"/>
  <c r="X262" i="1"/>
  <c r="Y262" i="1"/>
  <c r="S263" i="1"/>
  <c r="T263" i="1"/>
  <c r="U263" i="1"/>
  <c r="V263" i="1"/>
  <c r="W263" i="1"/>
  <c r="X263" i="1"/>
  <c r="Y263" i="1"/>
  <c r="S264" i="1"/>
  <c r="T264" i="1"/>
  <c r="U264" i="1"/>
  <c r="V264" i="1"/>
  <c r="W264" i="1"/>
  <c r="X264" i="1"/>
  <c r="Y264" i="1"/>
  <c r="S265" i="1"/>
  <c r="T265" i="1"/>
  <c r="U265" i="1"/>
  <c r="V265" i="1"/>
  <c r="W265" i="1"/>
  <c r="X265" i="1"/>
  <c r="Y265" i="1"/>
  <c r="S266" i="1"/>
  <c r="T266" i="1"/>
  <c r="U266" i="1"/>
  <c r="V266" i="1"/>
  <c r="W266" i="1"/>
  <c r="X266" i="1"/>
  <c r="Y266" i="1"/>
  <c r="S267" i="1"/>
  <c r="T267" i="1"/>
  <c r="U267" i="1"/>
  <c r="V267" i="1"/>
  <c r="W267" i="1"/>
  <c r="X267" i="1"/>
  <c r="Y267" i="1"/>
  <c r="S268" i="1"/>
  <c r="T268" i="1"/>
  <c r="U268" i="1"/>
  <c r="V268" i="1"/>
  <c r="W268" i="1"/>
  <c r="X268" i="1"/>
  <c r="Y268" i="1"/>
  <c r="S269" i="1"/>
  <c r="T269" i="1"/>
  <c r="U269" i="1"/>
  <c r="V269" i="1"/>
  <c r="W269" i="1"/>
  <c r="X269" i="1"/>
  <c r="Y269" i="1"/>
  <c r="S270" i="1"/>
  <c r="T270" i="1"/>
  <c r="U270" i="1"/>
  <c r="V270" i="1"/>
  <c r="W270" i="1"/>
  <c r="X270" i="1"/>
  <c r="Y270" i="1"/>
  <c r="S271" i="1"/>
  <c r="T271" i="1"/>
  <c r="U271" i="1"/>
  <c r="V271" i="1"/>
  <c r="W271" i="1"/>
  <c r="X271" i="1"/>
  <c r="Y271" i="1"/>
  <c r="S272" i="1"/>
  <c r="T272" i="1"/>
  <c r="U272" i="1"/>
  <c r="V272" i="1"/>
  <c r="W272" i="1"/>
  <c r="X272" i="1"/>
  <c r="Y272" i="1"/>
  <c r="S273" i="1"/>
  <c r="T273" i="1"/>
  <c r="U273" i="1"/>
  <c r="V273" i="1"/>
  <c r="W273" i="1"/>
  <c r="X273" i="1"/>
  <c r="Y273" i="1"/>
  <c r="S274" i="1"/>
  <c r="T274" i="1"/>
  <c r="U274" i="1"/>
  <c r="V274" i="1"/>
  <c r="W274" i="1"/>
  <c r="X274" i="1"/>
  <c r="Y274" i="1"/>
  <c r="S275" i="1"/>
  <c r="T275" i="1"/>
  <c r="U275" i="1"/>
  <c r="V275" i="1"/>
  <c r="W275" i="1"/>
  <c r="X275" i="1"/>
  <c r="Y275" i="1"/>
  <c r="S276" i="1"/>
  <c r="T276" i="1"/>
  <c r="U276" i="1"/>
  <c r="V276" i="1"/>
  <c r="W276" i="1"/>
  <c r="X276" i="1"/>
  <c r="Y276" i="1"/>
  <c r="S277" i="1"/>
  <c r="T277" i="1"/>
  <c r="U277" i="1"/>
  <c r="V277" i="1"/>
  <c r="W277" i="1"/>
  <c r="X277" i="1"/>
  <c r="Y277" i="1"/>
  <c r="S278" i="1"/>
  <c r="T278" i="1"/>
  <c r="U278" i="1"/>
  <c r="V278" i="1"/>
  <c r="W278" i="1"/>
  <c r="X278" i="1"/>
  <c r="Y278" i="1"/>
  <c r="S279" i="1"/>
  <c r="T279" i="1"/>
  <c r="U279" i="1"/>
  <c r="V279" i="1"/>
  <c r="W279" i="1"/>
  <c r="X279" i="1"/>
  <c r="Y279" i="1"/>
  <c r="S280" i="1"/>
  <c r="T280" i="1"/>
  <c r="U280" i="1"/>
  <c r="V280" i="1"/>
  <c r="W280" i="1"/>
  <c r="X280" i="1"/>
  <c r="Y280" i="1"/>
  <c r="S281" i="1"/>
  <c r="T281" i="1"/>
  <c r="U281" i="1"/>
  <c r="V281" i="1"/>
  <c r="W281" i="1"/>
  <c r="X281" i="1"/>
  <c r="Y281" i="1"/>
  <c r="S282" i="1"/>
  <c r="T282" i="1"/>
  <c r="U282" i="1"/>
  <c r="V282" i="1"/>
  <c r="W282" i="1"/>
  <c r="X282" i="1"/>
  <c r="Y282" i="1"/>
  <c r="S283" i="1"/>
  <c r="T283" i="1"/>
  <c r="U283" i="1"/>
  <c r="V283" i="1"/>
  <c r="W283" i="1"/>
  <c r="X283" i="1"/>
  <c r="Y283" i="1"/>
  <c r="S284" i="1"/>
  <c r="T284" i="1"/>
  <c r="U284" i="1"/>
  <c r="V284" i="1"/>
  <c r="W284" i="1"/>
  <c r="X284" i="1"/>
  <c r="Y284" i="1"/>
  <c r="S285" i="1"/>
  <c r="T285" i="1"/>
  <c r="U285" i="1"/>
  <c r="V285" i="1"/>
  <c r="W285" i="1"/>
  <c r="X285" i="1"/>
  <c r="Y285" i="1"/>
  <c r="S286" i="1"/>
  <c r="T286" i="1"/>
  <c r="U286" i="1"/>
  <c r="V286" i="1"/>
  <c r="W286" i="1"/>
  <c r="X286" i="1"/>
  <c r="Y286" i="1"/>
  <c r="S287" i="1"/>
  <c r="T287" i="1"/>
  <c r="U287" i="1"/>
  <c r="V287" i="1"/>
  <c r="W287" i="1"/>
  <c r="X287" i="1"/>
  <c r="Y287" i="1"/>
  <c r="S288" i="1"/>
  <c r="T288" i="1"/>
  <c r="U288" i="1"/>
  <c r="V288" i="1"/>
  <c r="W288" i="1"/>
  <c r="X288" i="1"/>
  <c r="Y288" i="1"/>
  <c r="S289" i="1"/>
  <c r="T289" i="1"/>
  <c r="U289" i="1"/>
  <c r="V289" i="1"/>
  <c r="W289" i="1"/>
  <c r="X289" i="1"/>
  <c r="Y289" i="1"/>
  <c r="S290" i="1"/>
  <c r="T290" i="1"/>
  <c r="U290" i="1"/>
  <c r="V290" i="1"/>
  <c r="W290" i="1"/>
  <c r="X290" i="1"/>
  <c r="Y290" i="1"/>
  <c r="S291" i="1"/>
  <c r="T291" i="1"/>
  <c r="U291" i="1"/>
  <c r="V291" i="1"/>
  <c r="W291" i="1"/>
  <c r="X291" i="1"/>
  <c r="Y291" i="1"/>
  <c r="S292" i="1"/>
  <c r="T292" i="1"/>
  <c r="U292" i="1"/>
  <c r="V292" i="1"/>
  <c r="W292" i="1"/>
  <c r="X292" i="1"/>
  <c r="Y292" i="1"/>
  <c r="S293" i="1"/>
  <c r="T293" i="1"/>
  <c r="U293" i="1"/>
  <c r="V293" i="1"/>
  <c r="W293" i="1"/>
  <c r="X293" i="1"/>
  <c r="Y293" i="1"/>
  <c r="S294" i="1"/>
  <c r="T294" i="1"/>
  <c r="U294" i="1"/>
  <c r="V294" i="1"/>
  <c r="W294" i="1"/>
  <c r="X294" i="1"/>
  <c r="Y294" i="1"/>
  <c r="S295" i="1"/>
  <c r="T295" i="1"/>
  <c r="U295" i="1"/>
  <c r="V295" i="1"/>
  <c r="W295" i="1"/>
  <c r="X295" i="1"/>
  <c r="Y295" i="1"/>
  <c r="S296" i="1"/>
  <c r="T296" i="1"/>
  <c r="U296" i="1"/>
  <c r="V296" i="1"/>
  <c r="W296" i="1"/>
  <c r="X296" i="1"/>
  <c r="Y296" i="1"/>
  <c r="S297" i="1"/>
  <c r="T297" i="1"/>
  <c r="U297" i="1"/>
  <c r="V297" i="1"/>
  <c r="W297" i="1"/>
  <c r="X297" i="1"/>
  <c r="Y297" i="1"/>
  <c r="S298" i="1"/>
  <c r="T298" i="1"/>
  <c r="U298" i="1"/>
  <c r="V298" i="1"/>
  <c r="W298" i="1"/>
  <c r="X298" i="1"/>
  <c r="Y298" i="1"/>
  <c r="S299" i="1"/>
  <c r="T299" i="1"/>
  <c r="U299" i="1"/>
  <c r="V299" i="1"/>
  <c r="W299" i="1"/>
  <c r="X299" i="1"/>
  <c r="Y299" i="1"/>
  <c r="S300" i="1"/>
  <c r="T300" i="1"/>
  <c r="U300" i="1"/>
  <c r="V300" i="1"/>
  <c r="W300" i="1"/>
  <c r="X300" i="1"/>
  <c r="Y300" i="1"/>
  <c r="S301" i="1"/>
  <c r="T301" i="1"/>
  <c r="U301" i="1"/>
  <c r="V301" i="1"/>
  <c r="W301" i="1"/>
  <c r="X301" i="1"/>
  <c r="Y301" i="1"/>
  <c r="S302" i="1"/>
  <c r="T302" i="1"/>
  <c r="U302" i="1"/>
  <c r="V302" i="1"/>
  <c r="W302" i="1"/>
  <c r="X302" i="1"/>
  <c r="Y302" i="1"/>
  <c r="S303" i="1"/>
  <c r="T303" i="1"/>
  <c r="U303" i="1"/>
  <c r="V303" i="1"/>
  <c r="W303" i="1"/>
  <c r="X303" i="1"/>
  <c r="Y303" i="1"/>
  <c r="S304" i="1"/>
  <c r="T304" i="1"/>
  <c r="U304" i="1"/>
  <c r="V304" i="1"/>
  <c r="W304" i="1"/>
  <c r="X304" i="1"/>
  <c r="Y304" i="1"/>
  <c r="S305" i="1"/>
  <c r="T305" i="1"/>
  <c r="U305" i="1"/>
  <c r="V305" i="1"/>
  <c r="W305" i="1"/>
  <c r="X305" i="1"/>
  <c r="Y305" i="1"/>
  <c r="S306" i="1"/>
  <c r="T306" i="1"/>
  <c r="U306" i="1"/>
  <c r="V306" i="1"/>
  <c r="W306" i="1"/>
  <c r="X306" i="1"/>
  <c r="Y306" i="1"/>
  <c r="S307" i="1"/>
  <c r="T307" i="1"/>
  <c r="U307" i="1"/>
  <c r="V307" i="1"/>
  <c r="W307" i="1"/>
  <c r="X307" i="1"/>
  <c r="Y307" i="1"/>
  <c r="S308" i="1"/>
  <c r="T308" i="1"/>
  <c r="U308" i="1"/>
  <c r="V308" i="1"/>
  <c r="W308" i="1"/>
  <c r="X308" i="1"/>
  <c r="Y308" i="1"/>
  <c r="S309" i="1"/>
  <c r="T309" i="1"/>
  <c r="U309" i="1"/>
  <c r="V309" i="1"/>
  <c r="W309" i="1"/>
  <c r="X309" i="1"/>
  <c r="Y309" i="1"/>
  <c r="S310" i="1"/>
  <c r="T310" i="1"/>
  <c r="U310" i="1"/>
  <c r="V310" i="1"/>
  <c r="W310" i="1"/>
  <c r="X310" i="1"/>
  <c r="Y310" i="1"/>
  <c r="S311" i="1"/>
  <c r="T311" i="1"/>
  <c r="U311" i="1"/>
  <c r="V311" i="1"/>
  <c r="W311" i="1"/>
  <c r="X311" i="1"/>
  <c r="Y311" i="1"/>
  <c r="S312" i="1"/>
  <c r="T312" i="1"/>
  <c r="U312" i="1"/>
  <c r="V312" i="1"/>
  <c r="W312" i="1"/>
  <c r="X312" i="1"/>
  <c r="Y312" i="1"/>
  <c r="S313" i="1"/>
  <c r="T313" i="1"/>
  <c r="U313" i="1"/>
  <c r="V313" i="1"/>
  <c r="W313" i="1"/>
  <c r="X313" i="1"/>
  <c r="Y313" i="1"/>
  <c r="S314" i="1"/>
  <c r="T314" i="1"/>
  <c r="U314" i="1"/>
  <c r="V314" i="1"/>
  <c r="W314" i="1"/>
  <c r="X314" i="1"/>
  <c r="Y314" i="1"/>
  <c r="S315" i="1"/>
  <c r="T315" i="1"/>
  <c r="U315" i="1"/>
  <c r="V315" i="1"/>
  <c r="W315" i="1"/>
  <c r="X315" i="1"/>
  <c r="Y315" i="1"/>
  <c r="S316" i="1"/>
  <c r="T316" i="1"/>
  <c r="U316" i="1"/>
  <c r="V316" i="1"/>
  <c r="W316" i="1"/>
  <c r="X316" i="1"/>
  <c r="Y316" i="1"/>
  <c r="S317" i="1"/>
  <c r="T317" i="1"/>
  <c r="U317" i="1"/>
  <c r="V317" i="1"/>
  <c r="W317" i="1"/>
  <c r="X317" i="1"/>
  <c r="Y317" i="1"/>
  <c r="S318" i="1"/>
  <c r="T318" i="1"/>
  <c r="U318" i="1"/>
  <c r="V318" i="1"/>
  <c r="W318" i="1"/>
  <c r="X318" i="1"/>
  <c r="Y318" i="1"/>
  <c r="S319" i="1"/>
  <c r="T319" i="1"/>
  <c r="U319" i="1"/>
  <c r="V319" i="1"/>
  <c r="W319" i="1"/>
  <c r="X319" i="1"/>
  <c r="Y319" i="1"/>
  <c r="S320" i="1"/>
  <c r="T320" i="1"/>
  <c r="U320" i="1"/>
  <c r="V320" i="1"/>
  <c r="W320" i="1"/>
  <c r="X320" i="1"/>
  <c r="Y320" i="1"/>
  <c r="S321" i="1"/>
  <c r="T321" i="1"/>
  <c r="U321" i="1"/>
  <c r="V321" i="1"/>
  <c r="W321" i="1"/>
  <c r="X321" i="1"/>
  <c r="Y321" i="1"/>
  <c r="S322" i="1"/>
  <c r="T322" i="1"/>
  <c r="U322" i="1"/>
  <c r="V322" i="1"/>
  <c r="W322" i="1"/>
  <c r="X322" i="1"/>
  <c r="Y322" i="1"/>
  <c r="S323" i="1"/>
  <c r="T323" i="1"/>
  <c r="U323" i="1"/>
  <c r="V323" i="1"/>
  <c r="W323" i="1"/>
  <c r="X323" i="1"/>
  <c r="Y323" i="1"/>
  <c r="S324" i="1"/>
  <c r="T324" i="1"/>
  <c r="U324" i="1"/>
  <c r="V324" i="1"/>
  <c r="W324" i="1"/>
  <c r="X324" i="1"/>
  <c r="Y324" i="1"/>
  <c r="S325" i="1"/>
  <c r="T325" i="1"/>
  <c r="U325" i="1"/>
  <c r="V325" i="1"/>
  <c r="W325" i="1"/>
  <c r="X325" i="1"/>
  <c r="Y325" i="1"/>
  <c r="S326" i="1"/>
  <c r="T326" i="1"/>
  <c r="U326" i="1"/>
  <c r="V326" i="1"/>
  <c r="W326" i="1"/>
  <c r="X326" i="1"/>
  <c r="Y326" i="1"/>
  <c r="S327" i="1"/>
  <c r="T327" i="1"/>
  <c r="U327" i="1"/>
  <c r="V327" i="1"/>
  <c r="W327" i="1"/>
  <c r="X327" i="1"/>
  <c r="Y327" i="1"/>
  <c r="S328" i="1"/>
  <c r="T328" i="1"/>
  <c r="U328" i="1"/>
  <c r="V328" i="1"/>
  <c r="W328" i="1"/>
  <c r="X328" i="1"/>
  <c r="Y328" i="1"/>
  <c r="S329" i="1"/>
  <c r="T329" i="1"/>
  <c r="U329" i="1"/>
  <c r="V329" i="1"/>
  <c r="W329" i="1"/>
  <c r="X329" i="1"/>
  <c r="Y329" i="1"/>
  <c r="S330" i="1"/>
  <c r="T330" i="1"/>
  <c r="U330" i="1"/>
  <c r="V330" i="1"/>
  <c r="W330" i="1"/>
  <c r="X330" i="1"/>
  <c r="Y330" i="1"/>
  <c r="S331" i="1"/>
  <c r="T331" i="1"/>
  <c r="U331" i="1"/>
  <c r="V331" i="1"/>
  <c r="W331" i="1"/>
  <c r="X331" i="1"/>
  <c r="Y331" i="1"/>
  <c r="S332" i="1"/>
  <c r="T332" i="1"/>
  <c r="U332" i="1"/>
  <c r="V332" i="1"/>
  <c r="W332" i="1"/>
  <c r="X332" i="1"/>
  <c r="Y332" i="1"/>
  <c r="S333" i="1"/>
  <c r="T333" i="1"/>
  <c r="U333" i="1"/>
  <c r="V333" i="1"/>
  <c r="W333" i="1"/>
  <c r="X333" i="1"/>
  <c r="Y333" i="1"/>
  <c r="S334" i="1"/>
  <c r="T334" i="1"/>
  <c r="U334" i="1"/>
  <c r="V334" i="1"/>
  <c r="W334" i="1"/>
  <c r="X334" i="1"/>
  <c r="Y334" i="1"/>
  <c r="S335" i="1"/>
  <c r="T335" i="1"/>
  <c r="U335" i="1"/>
  <c r="V335" i="1"/>
  <c r="W335" i="1"/>
  <c r="X335" i="1"/>
  <c r="Y335" i="1"/>
  <c r="S336" i="1"/>
  <c r="T336" i="1"/>
  <c r="U336" i="1"/>
  <c r="V336" i="1"/>
  <c r="W336" i="1"/>
  <c r="X336" i="1"/>
  <c r="Y336" i="1"/>
  <c r="S337" i="1"/>
  <c r="T337" i="1"/>
  <c r="U337" i="1"/>
  <c r="V337" i="1"/>
  <c r="W337" i="1"/>
  <c r="X337" i="1"/>
  <c r="Y337" i="1"/>
  <c r="S338" i="1"/>
  <c r="T338" i="1"/>
  <c r="U338" i="1"/>
  <c r="V338" i="1"/>
  <c r="W338" i="1"/>
  <c r="X338" i="1"/>
  <c r="Y338" i="1"/>
  <c r="S339" i="1"/>
  <c r="T339" i="1"/>
  <c r="U339" i="1"/>
  <c r="V339" i="1"/>
  <c r="W339" i="1"/>
  <c r="X339" i="1"/>
  <c r="Y339" i="1"/>
  <c r="S340" i="1"/>
  <c r="T340" i="1"/>
  <c r="U340" i="1"/>
  <c r="V340" i="1"/>
  <c r="W340" i="1"/>
  <c r="X340" i="1"/>
  <c r="Y340" i="1"/>
  <c r="S341" i="1"/>
  <c r="T341" i="1"/>
  <c r="U341" i="1"/>
  <c r="V341" i="1"/>
  <c r="W341" i="1"/>
  <c r="X341" i="1"/>
  <c r="Y341" i="1"/>
  <c r="S342" i="1"/>
  <c r="T342" i="1"/>
  <c r="U342" i="1"/>
  <c r="V342" i="1"/>
  <c r="W342" i="1"/>
  <c r="X342" i="1"/>
  <c r="Y342" i="1"/>
  <c r="S343" i="1"/>
  <c r="T343" i="1"/>
  <c r="U343" i="1"/>
  <c r="V343" i="1"/>
  <c r="W343" i="1"/>
  <c r="X343" i="1"/>
  <c r="Y343" i="1"/>
  <c r="S344" i="1"/>
  <c r="T344" i="1"/>
  <c r="U344" i="1"/>
  <c r="V344" i="1"/>
  <c r="W344" i="1"/>
  <c r="X344" i="1"/>
  <c r="Y344" i="1"/>
  <c r="S345" i="1"/>
  <c r="T345" i="1"/>
  <c r="U345" i="1"/>
  <c r="V345" i="1"/>
  <c r="W345" i="1"/>
  <c r="X345" i="1"/>
  <c r="Y345" i="1"/>
  <c r="S346" i="1"/>
  <c r="T346" i="1"/>
  <c r="U346" i="1"/>
  <c r="V346" i="1"/>
  <c r="W346" i="1"/>
  <c r="X346" i="1"/>
  <c r="Y346" i="1"/>
  <c r="S347" i="1"/>
  <c r="T347" i="1"/>
  <c r="U347" i="1"/>
  <c r="V347" i="1"/>
  <c r="W347" i="1"/>
  <c r="X347" i="1"/>
  <c r="Y347" i="1"/>
  <c r="S348" i="1"/>
  <c r="T348" i="1"/>
  <c r="U348" i="1"/>
  <c r="V348" i="1"/>
  <c r="W348" i="1"/>
  <c r="X348" i="1"/>
  <c r="Y348" i="1"/>
  <c r="S349" i="1"/>
  <c r="T349" i="1"/>
  <c r="U349" i="1"/>
  <c r="V349" i="1"/>
  <c r="W349" i="1"/>
  <c r="X349" i="1"/>
  <c r="Y349" i="1"/>
  <c r="S350" i="1"/>
  <c r="T350" i="1"/>
  <c r="U350" i="1"/>
  <c r="V350" i="1"/>
  <c r="W350" i="1"/>
  <c r="X350" i="1"/>
  <c r="Y350" i="1"/>
  <c r="S351" i="1"/>
  <c r="T351" i="1"/>
  <c r="U351" i="1"/>
  <c r="V351" i="1"/>
  <c r="W351" i="1"/>
  <c r="X351" i="1"/>
  <c r="Y351" i="1"/>
  <c r="S352" i="1"/>
  <c r="T352" i="1"/>
  <c r="U352" i="1"/>
  <c r="V352" i="1"/>
  <c r="W352" i="1"/>
  <c r="X352" i="1"/>
  <c r="Y352" i="1"/>
  <c r="S353" i="1"/>
  <c r="T353" i="1"/>
  <c r="U353" i="1"/>
  <c r="V353" i="1"/>
  <c r="W353" i="1"/>
  <c r="X353" i="1"/>
  <c r="Y353" i="1"/>
  <c r="S354" i="1"/>
  <c r="T354" i="1"/>
  <c r="U354" i="1"/>
  <c r="V354" i="1"/>
  <c r="W354" i="1"/>
  <c r="X354" i="1"/>
  <c r="Y354" i="1"/>
  <c r="S355" i="1"/>
  <c r="T355" i="1"/>
  <c r="U355" i="1"/>
  <c r="V355" i="1"/>
  <c r="W355" i="1"/>
  <c r="X355" i="1"/>
  <c r="Y355" i="1"/>
  <c r="S356" i="1"/>
  <c r="T356" i="1"/>
  <c r="U356" i="1"/>
  <c r="V356" i="1"/>
  <c r="W356" i="1"/>
  <c r="X356" i="1"/>
  <c r="Y356" i="1"/>
  <c r="S357" i="1"/>
  <c r="T357" i="1"/>
  <c r="U357" i="1"/>
  <c r="V357" i="1"/>
  <c r="W357" i="1"/>
  <c r="X357" i="1"/>
  <c r="Y357" i="1"/>
  <c r="S358" i="1"/>
  <c r="T358" i="1"/>
  <c r="U358" i="1"/>
  <c r="V358" i="1"/>
  <c r="W358" i="1"/>
  <c r="X358" i="1"/>
  <c r="Y358" i="1"/>
  <c r="S359" i="1"/>
  <c r="T359" i="1"/>
  <c r="U359" i="1"/>
  <c r="V359" i="1"/>
  <c r="W359" i="1"/>
  <c r="X359" i="1"/>
  <c r="Y359" i="1"/>
  <c r="S360" i="1"/>
  <c r="T360" i="1"/>
  <c r="U360" i="1"/>
  <c r="V360" i="1"/>
  <c r="W360" i="1"/>
  <c r="X360" i="1"/>
  <c r="Y360" i="1"/>
  <c r="S361" i="1"/>
  <c r="T361" i="1"/>
  <c r="U361" i="1"/>
  <c r="V361" i="1"/>
  <c r="W361" i="1"/>
  <c r="X361" i="1"/>
  <c r="Y361" i="1"/>
  <c r="S362" i="1"/>
  <c r="T362" i="1"/>
  <c r="U362" i="1"/>
  <c r="V362" i="1"/>
  <c r="W362" i="1"/>
  <c r="X362" i="1"/>
  <c r="Y362" i="1"/>
  <c r="S363" i="1"/>
  <c r="T363" i="1"/>
  <c r="U363" i="1"/>
  <c r="V363" i="1"/>
  <c r="W363" i="1"/>
  <c r="X363" i="1"/>
  <c r="Y363" i="1"/>
  <c r="S364" i="1"/>
  <c r="T364" i="1"/>
  <c r="U364" i="1"/>
  <c r="V364" i="1"/>
  <c r="W364" i="1"/>
  <c r="X364" i="1"/>
  <c r="Y364" i="1"/>
  <c r="S365" i="1"/>
  <c r="T365" i="1"/>
  <c r="U365" i="1"/>
  <c r="V365" i="1"/>
  <c r="W365" i="1"/>
  <c r="X365" i="1"/>
  <c r="Y365" i="1"/>
  <c r="S366" i="1"/>
  <c r="T366" i="1"/>
  <c r="U366" i="1"/>
  <c r="V366" i="1"/>
  <c r="W366" i="1"/>
  <c r="X366" i="1"/>
  <c r="Y366" i="1"/>
  <c r="S367" i="1"/>
  <c r="T367" i="1"/>
  <c r="U367" i="1"/>
  <c r="V367" i="1"/>
  <c r="W367" i="1"/>
  <c r="X367" i="1"/>
  <c r="Y367" i="1"/>
  <c r="S368" i="1"/>
  <c r="T368" i="1"/>
  <c r="U368" i="1"/>
  <c r="V368" i="1"/>
  <c r="W368" i="1"/>
  <c r="X368" i="1"/>
  <c r="Y368" i="1"/>
  <c r="S369" i="1"/>
  <c r="T369" i="1"/>
  <c r="U369" i="1"/>
  <c r="V369" i="1"/>
  <c r="W369" i="1"/>
  <c r="X369" i="1"/>
  <c r="Y369" i="1"/>
  <c r="S370" i="1"/>
  <c r="T370" i="1"/>
  <c r="U370" i="1"/>
  <c r="V370" i="1"/>
  <c r="W370" i="1"/>
  <c r="X370" i="1"/>
  <c r="Y370" i="1"/>
  <c r="S371" i="1"/>
  <c r="T371" i="1"/>
  <c r="U371" i="1"/>
  <c r="V371" i="1"/>
  <c r="W371" i="1"/>
  <c r="X371" i="1"/>
  <c r="Y371" i="1"/>
  <c r="S372" i="1"/>
  <c r="T372" i="1"/>
  <c r="U372" i="1"/>
  <c r="V372" i="1"/>
  <c r="W372" i="1"/>
  <c r="X372" i="1"/>
  <c r="Y372" i="1"/>
  <c r="S373" i="1"/>
  <c r="T373" i="1"/>
  <c r="U373" i="1"/>
  <c r="V373" i="1"/>
  <c r="W373" i="1"/>
  <c r="X373" i="1"/>
  <c r="Y373" i="1"/>
  <c r="S374" i="1"/>
  <c r="T374" i="1"/>
  <c r="U374" i="1"/>
  <c r="V374" i="1"/>
  <c r="W374" i="1"/>
  <c r="X374" i="1"/>
  <c r="Y374" i="1"/>
  <c r="S375" i="1"/>
  <c r="T375" i="1"/>
  <c r="U375" i="1"/>
  <c r="V375" i="1"/>
  <c r="W375" i="1"/>
  <c r="X375" i="1"/>
  <c r="Y375" i="1"/>
  <c r="S376" i="1"/>
  <c r="T376" i="1"/>
  <c r="U376" i="1"/>
  <c r="V376" i="1"/>
  <c r="W376" i="1"/>
  <c r="X376" i="1"/>
  <c r="Y376" i="1"/>
  <c r="S377" i="1"/>
  <c r="T377" i="1"/>
  <c r="U377" i="1"/>
  <c r="V377" i="1"/>
  <c r="W377" i="1"/>
  <c r="X377" i="1"/>
  <c r="Y377" i="1"/>
  <c r="S378" i="1"/>
  <c r="T378" i="1"/>
  <c r="U378" i="1"/>
  <c r="V378" i="1"/>
  <c r="W378" i="1"/>
  <c r="X378" i="1"/>
  <c r="Y378" i="1"/>
  <c r="S379" i="1"/>
  <c r="T379" i="1"/>
  <c r="U379" i="1"/>
  <c r="V379" i="1"/>
  <c r="W379" i="1"/>
  <c r="X379" i="1"/>
  <c r="Y379" i="1"/>
  <c r="S380" i="1"/>
  <c r="T380" i="1"/>
  <c r="U380" i="1"/>
  <c r="V380" i="1"/>
  <c r="W380" i="1"/>
  <c r="X380" i="1"/>
  <c r="Y380" i="1"/>
  <c r="S381" i="1"/>
  <c r="T381" i="1"/>
  <c r="U381" i="1"/>
  <c r="V381" i="1"/>
  <c r="W381" i="1"/>
  <c r="X381" i="1"/>
  <c r="Y381" i="1"/>
  <c r="S382" i="1"/>
  <c r="T382" i="1"/>
  <c r="U382" i="1"/>
  <c r="V382" i="1"/>
  <c r="W382" i="1"/>
  <c r="X382" i="1"/>
  <c r="Y382" i="1"/>
  <c r="S383" i="1"/>
  <c r="T383" i="1"/>
  <c r="U383" i="1"/>
  <c r="V383" i="1"/>
  <c r="W383" i="1"/>
  <c r="X383" i="1"/>
  <c r="Y383" i="1"/>
  <c r="S384" i="1"/>
  <c r="T384" i="1"/>
  <c r="U384" i="1"/>
  <c r="V384" i="1"/>
  <c r="W384" i="1"/>
  <c r="X384" i="1"/>
  <c r="Y384" i="1"/>
  <c r="S385" i="1"/>
  <c r="T385" i="1"/>
  <c r="U385" i="1"/>
  <c r="V385" i="1"/>
  <c r="W385" i="1"/>
  <c r="X385" i="1"/>
  <c r="Y385" i="1"/>
  <c r="S386" i="1"/>
  <c r="T386" i="1"/>
  <c r="U386" i="1"/>
  <c r="V386" i="1"/>
  <c r="W386" i="1"/>
  <c r="X386" i="1"/>
  <c r="Y386" i="1"/>
  <c r="S387" i="1"/>
  <c r="T387" i="1"/>
  <c r="U387" i="1"/>
  <c r="V387" i="1"/>
  <c r="W387" i="1"/>
  <c r="X387" i="1"/>
  <c r="Y387" i="1"/>
  <c r="S388" i="1"/>
  <c r="T388" i="1"/>
  <c r="U388" i="1"/>
  <c r="V388" i="1"/>
  <c r="W388" i="1"/>
  <c r="X388" i="1"/>
  <c r="Y388" i="1"/>
  <c r="S389" i="1"/>
  <c r="T389" i="1"/>
  <c r="U389" i="1"/>
  <c r="V389" i="1"/>
  <c r="W389" i="1"/>
  <c r="X389" i="1"/>
  <c r="Y389" i="1"/>
  <c r="S390" i="1"/>
  <c r="T390" i="1"/>
  <c r="U390" i="1"/>
  <c r="V390" i="1"/>
  <c r="W390" i="1"/>
  <c r="X390" i="1"/>
  <c r="Y390" i="1"/>
  <c r="S391" i="1"/>
  <c r="T391" i="1"/>
  <c r="U391" i="1"/>
  <c r="V391" i="1"/>
  <c r="W391" i="1"/>
  <c r="X391" i="1"/>
  <c r="Y391" i="1"/>
  <c r="S392" i="1"/>
  <c r="T392" i="1"/>
  <c r="U392" i="1"/>
  <c r="V392" i="1"/>
  <c r="W392" i="1"/>
  <c r="X392" i="1"/>
  <c r="Y392" i="1"/>
  <c r="S393" i="1"/>
  <c r="T393" i="1"/>
  <c r="U393" i="1"/>
  <c r="V393" i="1"/>
  <c r="W393" i="1"/>
  <c r="X393" i="1"/>
  <c r="Y393" i="1"/>
  <c r="S394" i="1"/>
  <c r="T394" i="1"/>
  <c r="U394" i="1"/>
  <c r="V394" i="1"/>
  <c r="W394" i="1"/>
  <c r="X394" i="1"/>
  <c r="Y394" i="1"/>
  <c r="S395" i="1"/>
  <c r="T395" i="1"/>
  <c r="U395" i="1"/>
  <c r="V395" i="1"/>
  <c r="W395" i="1"/>
  <c r="X395" i="1"/>
  <c r="Y395" i="1"/>
  <c r="S396" i="1"/>
  <c r="T396" i="1"/>
  <c r="U396" i="1"/>
  <c r="V396" i="1"/>
  <c r="W396" i="1"/>
  <c r="X396" i="1"/>
  <c r="Y396" i="1"/>
  <c r="S397" i="1"/>
  <c r="T397" i="1"/>
  <c r="U397" i="1"/>
  <c r="V397" i="1"/>
  <c r="W397" i="1"/>
  <c r="X397" i="1"/>
  <c r="Y397" i="1"/>
  <c r="S398" i="1"/>
  <c r="T398" i="1"/>
  <c r="U398" i="1"/>
  <c r="V398" i="1"/>
  <c r="W398" i="1"/>
  <c r="X398" i="1"/>
  <c r="Y398" i="1"/>
  <c r="S399" i="1"/>
  <c r="T399" i="1"/>
  <c r="U399" i="1"/>
  <c r="V399" i="1"/>
  <c r="W399" i="1"/>
  <c r="X399" i="1"/>
  <c r="Y399" i="1"/>
  <c r="S400" i="1"/>
  <c r="T400" i="1"/>
  <c r="U400" i="1"/>
  <c r="V400" i="1"/>
  <c r="W400" i="1"/>
  <c r="X400" i="1"/>
  <c r="Y400" i="1"/>
  <c r="S401" i="1"/>
  <c r="T401" i="1"/>
  <c r="U401" i="1"/>
  <c r="V401" i="1"/>
  <c r="W401" i="1"/>
  <c r="X401" i="1"/>
  <c r="Y401" i="1"/>
  <c r="S402" i="1"/>
  <c r="T402" i="1"/>
  <c r="U402" i="1"/>
  <c r="V402" i="1"/>
  <c r="W402" i="1"/>
  <c r="X402" i="1"/>
  <c r="Y402" i="1"/>
  <c r="S403" i="1"/>
  <c r="T403" i="1"/>
  <c r="U403" i="1"/>
  <c r="V403" i="1"/>
  <c r="W403" i="1"/>
  <c r="X403" i="1"/>
  <c r="Y403" i="1"/>
  <c r="S404" i="1"/>
  <c r="T404" i="1"/>
  <c r="U404" i="1"/>
  <c r="V404" i="1"/>
  <c r="W404" i="1"/>
  <c r="X404" i="1"/>
  <c r="Y404" i="1"/>
  <c r="S405" i="1"/>
  <c r="T405" i="1"/>
  <c r="U405" i="1"/>
  <c r="V405" i="1"/>
  <c r="W405" i="1"/>
  <c r="X405" i="1"/>
  <c r="Y405" i="1"/>
  <c r="S406" i="1"/>
  <c r="T406" i="1"/>
  <c r="U406" i="1"/>
  <c r="V406" i="1"/>
  <c r="W406" i="1"/>
  <c r="X406" i="1"/>
  <c r="Y406" i="1"/>
  <c r="S407" i="1"/>
  <c r="T407" i="1"/>
  <c r="U407" i="1"/>
  <c r="V407" i="1"/>
  <c r="W407" i="1"/>
  <c r="X407" i="1"/>
  <c r="Y407" i="1"/>
  <c r="S408" i="1"/>
  <c r="T408" i="1"/>
  <c r="U408" i="1"/>
  <c r="V408" i="1"/>
  <c r="W408" i="1"/>
  <c r="X408" i="1"/>
  <c r="Y408" i="1"/>
  <c r="S409" i="1"/>
  <c r="T409" i="1"/>
  <c r="U409" i="1"/>
  <c r="V409" i="1"/>
  <c r="W409" i="1"/>
  <c r="X409" i="1"/>
  <c r="Y409" i="1"/>
  <c r="S410" i="1"/>
  <c r="T410" i="1"/>
  <c r="U410" i="1"/>
  <c r="V410" i="1"/>
  <c r="W410" i="1"/>
  <c r="X410" i="1"/>
  <c r="Y410" i="1"/>
  <c r="S411" i="1"/>
  <c r="T411" i="1"/>
  <c r="U411" i="1"/>
  <c r="V411" i="1"/>
  <c r="W411" i="1"/>
  <c r="X411" i="1"/>
  <c r="Y411" i="1"/>
  <c r="S412" i="1"/>
  <c r="T412" i="1"/>
  <c r="U412" i="1"/>
  <c r="V412" i="1"/>
  <c r="W412" i="1"/>
  <c r="X412" i="1"/>
  <c r="Y412" i="1"/>
  <c r="S413" i="1"/>
  <c r="T413" i="1"/>
  <c r="U413" i="1"/>
  <c r="V413" i="1"/>
  <c r="W413" i="1"/>
  <c r="X413" i="1"/>
  <c r="Y413" i="1"/>
  <c r="S414" i="1"/>
  <c r="T414" i="1"/>
  <c r="U414" i="1"/>
  <c r="V414" i="1"/>
  <c r="W414" i="1"/>
  <c r="X414" i="1"/>
  <c r="Y414" i="1"/>
  <c r="S415" i="1"/>
  <c r="T415" i="1"/>
  <c r="U415" i="1"/>
  <c r="V415" i="1"/>
  <c r="W415" i="1"/>
  <c r="X415" i="1"/>
  <c r="Y415" i="1"/>
  <c r="S416" i="1"/>
  <c r="T416" i="1"/>
  <c r="U416" i="1"/>
  <c r="V416" i="1"/>
  <c r="W416" i="1"/>
  <c r="X416" i="1"/>
  <c r="Y416" i="1"/>
  <c r="S417" i="1"/>
  <c r="T417" i="1"/>
  <c r="U417" i="1"/>
  <c r="V417" i="1"/>
  <c r="W417" i="1"/>
  <c r="X417" i="1"/>
  <c r="Y417" i="1"/>
  <c r="S418" i="1"/>
  <c r="T418" i="1"/>
  <c r="U418" i="1"/>
  <c r="V418" i="1"/>
  <c r="W418" i="1"/>
  <c r="X418" i="1"/>
  <c r="Y418" i="1"/>
  <c r="S419" i="1"/>
  <c r="T419" i="1"/>
  <c r="U419" i="1"/>
  <c r="V419" i="1"/>
  <c r="W419" i="1"/>
  <c r="X419" i="1"/>
  <c r="Y419" i="1"/>
  <c r="S420" i="1"/>
  <c r="T420" i="1"/>
  <c r="U420" i="1"/>
  <c r="V420" i="1"/>
  <c r="W420" i="1"/>
  <c r="X420" i="1"/>
  <c r="Y420" i="1"/>
  <c r="S421" i="1"/>
  <c r="T421" i="1"/>
  <c r="U421" i="1"/>
  <c r="V421" i="1"/>
  <c r="W421" i="1"/>
  <c r="X421" i="1"/>
  <c r="Y421" i="1"/>
  <c r="S422" i="1"/>
  <c r="T422" i="1"/>
  <c r="U422" i="1"/>
  <c r="V422" i="1"/>
  <c r="W422" i="1"/>
  <c r="X422" i="1"/>
  <c r="Y422" i="1"/>
  <c r="S423" i="1"/>
  <c r="T423" i="1"/>
  <c r="U423" i="1"/>
  <c r="V423" i="1"/>
  <c r="W423" i="1"/>
  <c r="X423" i="1"/>
  <c r="Y423" i="1"/>
  <c r="S424" i="1"/>
  <c r="T424" i="1"/>
  <c r="U424" i="1"/>
  <c r="V424" i="1"/>
  <c r="W424" i="1"/>
  <c r="X424" i="1"/>
  <c r="Y424" i="1"/>
  <c r="S425" i="1"/>
  <c r="T425" i="1"/>
  <c r="U425" i="1"/>
  <c r="V425" i="1"/>
  <c r="W425" i="1"/>
  <c r="X425" i="1"/>
  <c r="Y425" i="1"/>
  <c r="S426" i="1"/>
  <c r="T426" i="1"/>
  <c r="U426" i="1"/>
  <c r="V426" i="1"/>
  <c r="W426" i="1"/>
  <c r="X426" i="1"/>
  <c r="Y426" i="1"/>
  <c r="S427" i="1"/>
  <c r="T427" i="1"/>
  <c r="U427" i="1"/>
  <c r="V427" i="1"/>
  <c r="W427" i="1"/>
  <c r="X427" i="1"/>
  <c r="Y427" i="1"/>
  <c r="S428" i="1"/>
  <c r="T428" i="1"/>
  <c r="U428" i="1"/>
  <c r="V428" i="1"/>
  <c r="W428" i="1"/>
  <c r="X428" i="1"/>
  <c r="Y428" i="1"/>
  <c r="S429" i="1"/>
  <c r="T429" i="1"/>
  <c r="U429" i="1"/>
  <c r="V429" i="1"/>
  <c r="W429" i="1"/>
  <c r="X429" i="1"/>
  <c r="Y429" i="1"/>
  <c r="S430" i="1"/>
  <c r="T430" i="1"/>
  <c r="U430" i="1"/>
  <c r="V430" i="1"/>
  <c r="W430" i="1"/>
  <c r="X430" i="1"/>
  <c r="Y430" i="1"/>
  <c r="S431" i="1"/>
  <c r="T431" i="1"/>
  <c r="U431" i="1"/>
  <c r="V431" i="1"/>
  <c r="W431" i="1"/>
  <c r="X431" i="1"/>
  <c r="Y431" i="1"/>
  <c r="S432" i="1"/>
  <c r="T432" i="1"/>
  <c r="U432" i="1"/>
  <c r="V432" i="1"/>
  <c r="W432" i="1"/>
  <c r="X432" i="1"/>
  <c r="Y432" i="1"/>
  <c r="S433" i="1"/>
  <c r="T433" i="1"/>
  <c r="U433" i="1"/>
  <c r="V433" i="1"/>
  <c r="W433" i="1"/>
  <c r="X433" i="1"/>
  <c r="Y433" i="1"/>
  <c r="S434" i="1"/>
  <c r="T434" i="1"/>
  <c r="U434" i="1"/>
  <c r="V434" i="1"/>
  <c r="W434" i="1"/>
  <c r="X434" i="1"/>
  <c r="Y434" i="1"/>
  <c r="S435" i="1"/>
  <c r="T435" i="1"/>
  <c r="U435" i="1"/>
  <c r="V435" i="1"/>
  <c r="W435" i="1"/>
  <c r="X435" i="1"/>
  <c r="Y435" i="1"/>
  <c r="S436" i="1"/>
  <c r="T436" i="1"/>
  <c r="U436" i="1"/>
  <c r="V436" i="1"/>
  <c r="W436" i="1"/>
  <c r="X436" i="1"/>
  <c r="Y436" i="1"/>
  <c r="S437" i="1"/>
  <c r="T437" i="1"/>
  <c r="U437" i="1"/>
  <c r="V437" i="1"/>
  <c r="W437" i="1"/>
  <c r="X437" i="1"/>
  <c r="Y437" i="1"/>
  <c r="S438" i="1"/>
  <c r="T438" i="1"/>
  <c r="U438" i="1"/>
  <c r="V438" i="1"/>
  <c r="W438" i="1"/>
  <c r="X438" i="1"/>
  <c r="Y438" i="1"/>
  <c r="S439" i="1"/>
  <c r="T439" i="1"/>
  <c r="U439" i="1"/>
  <c r="V439" i="1"/>
  <c r="W439" i="1"/>
  <c r="X439" i="1"/>
  <c r="Y439" i="1"/>
  <c r="S440" i="1"/>
  <c r="T440" i="1"/>
  <c r="U440" i="1"/>
  <c r="V440" i="1"/>
  <c r="W440" i="1"/>
  <c r="X440" i="1"/>
  <c r="Y440" i="1"/>
  <c r="S441" i="1"/>
  <c r="T441" i="1"/>
  <c r="U441" i="1"/>
  <c r="V441" i="1"/>
  <c r="W441" i="1"/>
  <c r="X441" i="1"/>
  <c r="Y441" i="1"/>
  <c r="S442" i="1"/>
  <c r="T442" i="1"/>
  <c r="U442" i="1"/>
  <c r="V442" i="1"/>
  <c r="W442" i="1"/>
  <c r="X442" i="1"/>
  <c r="Y442" i="1"/>
  <c r="S443" i="1"/>
  <c r="T443" i="1"/>
  <c r="U443" i="1"/>
  <c r="V443" i="1"/>
  <c r="W443" i="1"/>
  <c r="X443" i="1"/>
  <c r="Y443" i="1"/>
  <c r="S444" i="1"/>
  <c r="T444" i="1"/>
  <c r="U444" i="1"/>
  <c r="V444" i="1"/>
  <c r="W444" i="1"/>
  <c r="X444" i="1"/>
  <c r="Y444" i="1"/>
  <c r="S445" i="1"/>
  <c r="T445" i="1"/>
  <c r="U445" i="1"/>
  <c r="V445" i="1"/>
  <c r="W445" i="1"/>
  <c r="X445" i="1"/>
  <c r="Y445" i="1"/>
  <c r="S446" i="1"/>
  <c r="T446" i="1"/>
  <c r="U446" i="1"/>
  <c r="V446" i="1"/>
  <c r="W446" i="1"/>
  <c r="X446" i="1"/>
  <c r="Y446" i="1"/>
  <c r="S447" i="1"/>
  <c r="T447" i="1"/>
  <c r="U447" i="1"/>
  <c r="V447" i="1"/>
  <c r="W447" i="1"/>
  <c r="X447" i="1"/>
  <c r="Y447" i="1"/>
  <c r="S448" i="1"/>
  <c r="T448" i="1"/>
  <c r="U448" i="1"/>
  <c r="V448" i="1"/>
  <c r="W448" i="1"/>
  <c r="X448" i="1"/>
  <c r="Y448" i="1"/>
  <c r="S449" i="1"/>
  <c r="T449" i="1"/>
  <c r="U449" i="1"/>
  <c r="V449" i="1"/>
  <c r="W449" i="1"/>
  <c r="X449" i="1"/>
  <c r="Y449" i="1"/>
  <c r="S450" i="1"/>
  <c r="T450" i="1"/>
  <c r="U450" i="1"/>
  <c r="V450" i="1"/>
  <c r="W450" i="1"/>
  <c r="X450" i="1"/>
  <c r="Y450" i="1"/>
  <c r="S451" i="1"/>
  <c r="T451" i="1"/>
  <c r="U451" i="1"/>
  <c r="V451" i="1"/>
  <c r="W451" i="1"/>
  <c r="X451" i="1"/>
  <c r="Y451" i="1"/>
  <c r="S452" i="1"/>
  <c r="T452" i="1"/>
  <c r="U452" i="1"/>
  <c r="V452" i="1"/>
  <c r="W452" i="1"/>
  <c r="X452" i="1"/>
  <c r="Y452" i="1"/>
  <c r="S453" i="1"/>
  <c r="T453" i="1"/>
  <c r="U453" i="1"/>
  <c r="V453" i="1"/>
  <c r="W453" i="1"/>
  <c r="X453" i="1"/>
  <c r="Y453" i="1"/>
  <c r="S454" i="1"/>
  <c r="T454" i="1"/>
  <c r="U454" i="1"/>
  <c r="V454" i="1"/>
  <c r="W454" i="1"/>
  <c r="X454" i="1"/>
  <c r="Y454" i="1"/>
  <c r="S455" i="1"/>
  <c r="T455" i="1"/>
  <c r="U455" i="1"/>
  <c r="V455" i="1"/>
  <c r="W455" i="1"/>
  <c r="X455" i="1"/>
  <c r="Y455" i="1"/>
  <c r="S456" i="1"/>
  <c r="T456" i="1"/>
  <c r="U456" i="1"/>
  <c r="V456" i="1"/>
  <c r="W456" i="1"/>
  <c r="X456" i="1"/>
  <c r="Y456" i="1"/>
  <c r="S457" i="1"/>
  <c r="T457" i="1"/>
  <c r="U457" i="1"/>
  <c r="V457" i="1"/>
  <c r="W457" i="1"/>
  <c r="X457" i="1"/>
  <c r="Y457" i="1"/>
  <c r="S458" i="1"/>
  <c r="T458" i="1"/>
  <c r="U458" i="1"/>
  <c r="V458" i="1"/>
  <c r="W458" i="1"/>
  <c r="X458" i="1"/>
  <c r="Y458" i="1"/>
  <c r="S459" i="1"/>
  <c r="T459" i="1"/>
  <c r="U459" i="1"/>
  <c r="V459" i="1"/>
  <c r="W459" i="1"/>
  <c r="X459" i="1"/>
  <c r="Y459" i="1"/>
  <c r="S460" i="1"/>
  <c r="T460" i="1"/>
  <c r="U460" i="1"/>
  <c r="V460" i="1"/>
  <c r="W460" i="1"/>
  <c r="X460" i="1"/>
  <c r="Y460" i="1"/>
  <c r="S461" i="1"/>
  <c r="T461" i="1"/>
  <c r="U461" i="1"/>
  <c r="V461" i="1"/>
  <c r="W461" i="1"/>
  <c r="X461" i="1"/>
  <c r="Y461" i="1"/>
  <c r="S462" i="1"/>
  <c r="T462" i="1"/>
  <c r="U462" i="1"/>
  <c r="V462" i="1"/>
  <c r="W462" i="1"/>
  <c r="X462" i="1"/>
  <c r="Y462" i="1"/>
  <c r="S463" i="1"/>
  <c r="T463" i="1"/>
  <c r="U463" i="1"/>
  <c r="V463" i="1"/>
  <c r="W463" i="1"/>
  <c r="X463" i="1"/>
  <c r="Y463" i="1"/>
  <c r="S464" i="1"/>
  <c r="T464" i="1"/>
  <c r="U464" i="1"/>
  <c r="V464" i="1"/>
  <c r="W464" i="1"/>
  <c r="X464" i="1"/>
  <c r="Y464" i="1"/>
  <c r="S465" i="1"/>
  <c r="T465" i="1"/>
  <c r="U465" i="1"/>
  <c r="V465" i="1"/>
  <c r="W465" i="1"/>
  <c r="X465" i="1"/>
  <c r="Y465" i="1"/>
  <c r="S466" i="1"/>
  <c r="T466" i="1"/>
  <c r="U466" i="1"/>
  <c r="V466" i="1"/>
  <c r="W466" i="1"/>
  <c r="X466" i="1"/>
  <c r="Y466" i="1"/>
  <c r="S467" i="1"/>
  <c r="T467" i="1"/>
  <c r="U467" i="1"/>
  <c r="V467" i="1"/>
  <c r="W467" i="1"/>
  <c r="X467" i="1"/>
  <c r="Y467" i="1"/>
  <c r="S468" i="1"/>
  <c r="T468" i="1"/>
  <c r="U468" i="1"/>
  <c r="V468" i="1"/>
  <c r="W468" i="1"/>
  <c r="X468" i="1"/>
  <c r="Y468" i="1"/>
  <c r="S469" i="1"/>
  <c r="T469" i="1"/>
  <c r="U469" i="1"/>
  <c r="V469" i="1"/>
  <c r="W469" i="1"/>
  <c r="X469" i="1"/>
  <c r="Y469" i="1"/>
  <c r="S470" i="1"/>
  <c r="T470" i="1"/>
  <c r="U470" i="1"/>
  <c r="V470" i="1"/>
  <c r="W470" i="1"/>
  <c r="X470" i="1"/>
  <c r="Y470" i="1"/>
  <c r="S471" i="1"/>
  <c r="T471" i="1"/>
  <c r="U471" i="1"/>
  <c r="V471" i="1"/>
  <c r="W471" i="1"/>
  <c r="X471" i="1"/>
  <c r="Y471" i="1"/>
  <c r="S472" i="1"/>
  <c r="T472" i="1"/>
  <c r="U472" i="1"/>
  <c r="V472" i="1"/>
  <c r="W472" i="1"/>
  <c r="X472" i="1"/>
  <c r="Y472" i="1"/>
  <c r="S473" i="1"/>
  <c r="T473" i="1"/>
  <c r="U473" i="1"/>
  <c r="V473" i="1"/>
  <c r="W473" i="1"/>
  <c r="X473" i="1"/>
  <c r="Y473" i="1"/>
  <c r="S474" i="1"/>
  <c r="T474" i="1"/>
  <c r="U474" i="1"/>
  <c r="V474" i="1"/>
  <c r="W474" i="1"/>
  <c r="X474" i="1"/>
  <c r="Y474" i="1"/>
  <c r="S475" i="1"/>
  <c r="T475" i="1"/>
  <c r="U475" i="1"/>
  <c r="V475" i="1"/>
  <c r="W475" i="1"/>
  <c r="X475" i="1"/>
  <c r="Y475" i="1"/>
  <c r="S476" i="1"/>
  <c r="T476" i="1"/>
  <c r="U476" i="1"/>
  <c r="V476" i="1"/>
  <c r="W476" i="1"/>
  <c r="X476" i="1"/>
  <c r="Y476" i="1"/>
  <c r="S477" i="1"/>
  <c r="T477" i="1"/>
  <c r="U477" i="1"/>
  <c r="V477" i="1"/>
  <c r="W477" i="1"/>
  <c r="X477" i="1"/>
  <c r="Y477" i="1"/>
  <c r="S478" i="1"/>
  <c r="T478" i="1"/>
  <c r="U478" i="1"/>
  <c r="V478" i="1"/>
  <c r="W478" i="1"/>
  <c r="X478" i="1"/>
  <c r="Y478" i="1"/>
  <c r="S479" i="1"/>
  <c r="T479" i="1"/>
  <c r="U479" i="1"/>
  <c r="V479" i="1"/>
  <c r="W479" i="1"/>
  <c r="X479" i="1"/>
  <c r="Y479" i="1"/>
  <c r="S480" i="1"/>
  <c r="T480" i="1"/>
  <c r="U480" i="1"/>
  <c r="V480" i="1"/>
  <c r="W480" i="1"/>
  <c r="X480" i="1"/>
  <c r="Y480" i="1"/>
  <c r="S481" i="1"/>
  <c r="T481" i="1"/>
  <c r="U481" i="1"/>
  <c r="V481" i="1"/>
  <c r="W481" i="1"/>
  <c r="X481" i="1"/>
  <c r="Y481" i="1"/>
  <c r="S482" i="1"/>
  <c r="T482" i="1"/>
  <c r="U482" i="1"/>
  <c r="V482" i="1"/>
  <c r="W482" i="1"/>
  <c r="X482" i="1"/>
  <c r="Y482" i="1"/>
  <c r="S483" i="1"/>
  <c r="T483" i="1"/>
  <c r="U483" i="1"/>
  <c r="V483" i="1"/>
  <c r="W483" i="1"/>
  <c r="X483" i="1"/>
  <c r="Y483" i="1"/>
  <c r="S484" i="1"/>
  <c r="T484" i="1"/>
  <c r="U484" i="1"/>
  <c r="V484" i="1"/>
  <c r="W484" i="1"/>
  <c r="X484" i="1"/>
  <c r="Y484" i="1"/>
  <c r="S485" i="1"/>
  <c r="T485" i="1"/>
  <c r="U485" i="1"/>
  <c r="V485" i="1"/>
  <c r="W485" i="1"/>
  <c r="X485" i="1"/>
  <c r="Y485" i="1"/>
  <c r="S486" i="1"/>
  <c r="T486" i="1"/>
  <c r="U486" i="1"/>
  <c r="V486" i="1"/>
  <c r="W486" i="1"/>
  <c r="X486" i="1"/>
  <c r="Y486" i="1"/>
  <c r="S487" i="1"/>
  <c r="T487" i="1"/>
  <c r="U487" i="1"/>
  <c r="V487" i="1"/>
  <c r="W487" i="1"/>
  <c r="X487" i="1"/>
  <c r="Y487" i="1"/>
  <c r="S488" i="1"/>
  <c r="T488" i="1"/>
  <c r="U488" i="1"/>
  <c r="V488" i="1"/>
  <c r="W488" i="1"/>
  <c r="X488" i="1"/>
  <c r="Y488" i="1"/>
  <c r="S489" i="1"/>
  <c r="T489" i="1"/>
  <c r="U489" i="1"/>
  <c r="V489" i="1"/>
  <c r="W489" i="1"/>
  <c r="X489" i="1"/>
  <c r="Y489" i="1"/>
  <c r="S490" i="1"/>
  <c r="T490" i="1"/>
  <c r="U490" i="1"/>
  <c r="V490" i="1"/>
  <c r="W490" i="1"/>
  <c r="X490" i="1"/>
  <c r="Y490" i="1"/>
  <c r="S491" i="1"/>
  <c r="T491" i="1"/>
  <c r="U491" i="1"/>
  <c r="V491" i="1"/>
  <c r="W491" i="1"/>
  <c r="X491" i="1"/>
  <c r="Y491" i="1"/>
  <c r="S492" i="1"/>
  <c r="T492" i="1"/>
  <c r="U492" i="1"/>
  <c r="V492" i="1"/>
  <c r="W492" i="1"/>
  <c r="X492" i="1"/>
  <c r="Y492" i="1"/>
  <c r="S493" i="1"/>
  <c r="T493" i="1"/>
  <c r="U493" i="1"/>
  <c r="V493" i="1"/>
  <c r="W493" i="1"/>
  <c r="X493" i="1"/>
  <c r="Y493" i="1"/>
  <c r="S494" i="1"/>
  <c r="T494" i="1"/>
  <c r="U494" i="1"/>
  <c r="V494" i="1"/>
  <c r="W494" i="1"/>
  <c r="X494" i="1"/>
  <c r="Y494" i="1"/>
  <c r="S495" i="1"/>
  <c r="T495" i="1"/>
  <c r="U495" i="1"/>
  <c r="V495" i="1"/>
  <c r="W495" i="1"/>
  <c r="X495" i="1"/>
  <c r="Y495" i="1"/>
  <c r="S496" i="1"/>
  <c r="T496" i="1"/>
  <c r="U496" i="1"/>
  <c r="V496" i="1"/>
  <c r="W496" i="1"/>
  <c r="X496" i="1"/>
  <c r="Y496" i="1"/>
  <c r="S497" i="1"/>
  <c r="T497" i="1"/>
  <c r="U497" i="1"/>
  <c r="V497" i="1"/>
  <c r="W497" i="1"/>
  <c r="X497" i="1"/>
  <c r="Y497" i="1"/>
  <c r="S498" i="1"/>
  <c r="T498" i="1"/>
  <c r="U498" i="1"/>
  <c r="V498" i="1"/>
  <c r="W498" i="1"/>
  <c r="X498" i="1"/>
  <c r="Y498" i="1"/>
  <c r="S499" i="1"/>
  <c r="T499" i="1"/>
  <c r="U499" i="1"/>
  <c r="V499" i="1"/>
  <c r="W499" i="1"/>
  <c r="X499" i="1"/>
  <c r="Y499" i="1"/>
  <c r="S500" i="1"/>
  <c r="T500" i="1"/>
  <c r="U500" i="1"/>
  <c r="V500" i="1"/>
  <c r="W500" i="1"/>
  <c r="X500" i="1"/>
  <c r="Y500" i="1"/>
  <c r="S501" i="1"/>
  <c r="T501" i="1"/>
  <c r="U501" i="1"/>
  <c r="V501" i="1"/>
  <c r="W501" i="1"/>
  <c r="X501" i="1"/>
  <c r="Y501" i="1"/>
  <c r="S502" i="1"/>
  <c r="T502" i="1"/>
  <c r="U502" i="1"/>
  <c r="V502" i="1"/>
  <c r="W502" i="1"/>
  <c r="X502" i="1"/>
  <c r="Y502" i="1"/>
  <c r="S503" i="1"/>
  <c r="T503" i="1"/>
  <c r="U503" i="1"/>
  <c r="V503" i="1"/>
  <c r="W503" i="1"/>
  <c r="X503" i="1"/>
  <c r="Y503" i="1"/>
  <c r="S504" i="1"/>
  <c r="T504" i="1"/>
  <c r="U504" i="1"/>
  <c r="V504" i="1"/>
  <c r="W504" i="1"/>
  <c r="X504" i="1"/>
  <c r="Y504" i="1"/>
  <c r="S505" i="1"/>
  <c r="T505" i="1"/>
  <c r="U505" i="1"/>
  <c r="V505" i="1"/>
  <c r="W505" i="1"/>
  <c r="X505" i="1"/>
  <c r="Y505" i="1"/>
  <c r="S506" i="1"/>
  <c r="T506" i="1"/>
  <c r="U506" i="1"/>
  <c r="V506" i="1"/>
  <c r="W506" i="1"/>
  <c r="X506" i="1"/>
  <c r="Y506" i="1"/>
  <c r="S507" i="1"/>
  <c r="T507" i="1"/>
  <c r="U507" i="1"/>
  <c r="V507" i="1"/>
  <c r="W507" i="1"/>
  <c r="X507" i="1"/>
  <c r="Y507" i="1"/>
  <c r="S508" i="1"/>
  <c r="T508" i="1"/>
  <c r="U508" i="1"/>
  <c r="V508" i="1"/>
  <c r="W508" i="1"/>
  <c r="X508" i="1"/>
  <c r="Y508" i="1"/>
  <c r="S509" i="1"/>
  <c r="T509" i="1"/>
  <c r="U509" i="1"/>
  <c r="V509" i="1"/>
  <c r="W509" i="1"/>
  <c r="X509" i="1"/>
  <c r="Y509" i="1"/>
  <c r="S510" i="1"/>
  <c r="T510" i="1"/>
  <c r="U510" i="1"/>
  <c r="V510" i="1"/>
  <c r="W510" i="1"/>
  <c r="X510" i="1"/>
  <c r="Y510" i="1"/>
  <c r="S511" i="1"/>
  <c r="T511" i="1"/>
  <c r="U511" i="1"/>
  <c r="V511" i="1"/>
  <c r="W511" i="1"/>
  <c r="X511" i="1"/>
  <c r="Y511" i="1"/>
  <c r="S512" i="1"/>
  <c r="T512" i="1"/>
  <c r="U512" i="1"/>
  <c r="V512" i="1"/>
  <c r="W512" i="1"/>
  <c r="X512" i="1"/>
  <c r="Y512" i="1"/>
  <c r="S513" i="1"/>
  <c r="T513" i="1"/>
  <c r="U513" i="1"/>
  <c r="V513" i="1"/>
  <c r="W513" i="1"/>
  <c r="X513" i="1"/>
  <c r="Y513" i="1"/>
  <c r="S514" i="1"/>
  <c r="T514" i="1"/>
  <c r="U514" i="1"/>
  <c r="V514" i="1"/>
  <c r="W514" i="1"/>
  <c r="X514" i="1"/>
  <c r="Y514" i="1"/>
  <c r="S515" i="1"/>
  <c r="T515" i="1"/>
  <c r="U515" i="1"/>
  <c r="V515" i="1"/>
  <c r="W515" i="1"/>
  <c r="X515" i="1"/>
  <c r="Y515" i="1"/>
  <c r="S516" i="1"/>
  <c r="T516" i="1"/>
  <c r="U516" i="1"/>
  <c r="V516" i="1"/>
  <c r="W516" i="1"/>
  <c r="X516" i="1"/>
  <c r="Y516" i="1"/>
  <c r="S517" i="1"/>
  <c r="T517" i="1"/>
  <c r="U517" i="1"/>
  <c r="V517" i="1"/>
  <c r="W517" i="1"/>
  <c r="X517" i="1"/>
  <c r="Y517" i="1"/>
  <c r="S518" i="1"/>
  <c r="T518" i="1"/>
  <c r="U518" i="1"/>
  <c r="V518" i="1"/>
  <c r="W518" i="1"/>
  <c r="X518" i="1"/>
  <c r="Y518" i="1"/>
  <c r="S519" i="1"/>
  <c r="T519" i="1"/>
  <c r="U519" i="1"/>
  <c r="V519" i="1"/>
  <c r="W519" i="1"/>
  <c r="X519" i="1"/>
  <c r="Y519" i="1"/>
  <c r="S520" i="1"/>
  <c r="T520" i="1"/>
  <c r="U520" i="1"/>
  <c r="V520" i="1"/>
  <c r="W520" i="1"/>
  <c r="X520" i="1"/>
  <c r="Y520" i="1"/>
  <c r="S521" i="1"/>
  <c r="T521" i="1"/>
  <c r="U521" i="1"/>
  <c r="V521" i="1"/>
  <c r="W521" i="1"/>
  <c r="X521" i="1"/>
  <c r="Y521" i="1"/>
  <c r="S522" i="1"/>
  <c r="T522" i="1"/>
  <c r="U522" i="1"/>
  <c r="V522" i="1"/>
  <c r="W522" i="1"/>
  <c r="X522" i="1"/>
  <c r="Y522" i="1"/>
  <c r="S523" i="1"/>
  <c r="T523" i="1"/>
  <c r="U523" i="1"/>
  <c r="V523" i="1"/>
  <c r="W523" i="1"/>
  <c r="X523" i="1"/>
  <c r="Y523" i="1"/>
  <c r="S524" i="1"/>
  <c r="T524" i="1"/>
  <c r="U524" i="1"/>
  <c r="V524" i="1"/>
  <c r="W524" i="1"/>
  <c r="X524" i="1"/>
  <c r="Y524" i="1"/>
  <c r="S525" i="1"/>
  <c r="T525" i="1"/>
  <c r="U525" i="1"/>
  <c r="V525" i="1"/>
  <c r="W525" i="1"/>
  <c r="X525" i="1"/>
  <c r="Y525" i="1"/>
  <c r="S526" i="1"/>
  <c r="T526" i="1"/>
  <c r="U526" i="1"/>
  <c r="V526" i="1"/>
  <c r="W526" i="1"/>
  <c r="X526" i="1"/>
  <c r="Y526" i="1"/>
  <c r="S527" i="1"/>
  <c r="T527" i="1"/>
  <c r="U527" i="1"/>
  <c r="V527" i="1"/>
  <c r="W527" i="1"/>
  <c r="X527" i="1"/>
  <c r="Y527" i="1"/>
  <c r="S528" i="1"/>
  <c r="T528" i="1"/>
  <c r="U528" i="1"/>
  <c r="V528" i="1"/>
  <c r="W528" i="1"/>
  <c r="X528" i="1"/>
  <c r="Y528" i="1"/>
  <c r="S529" i="1"/>
  <c r="T529" i="1"/>
  <c r="U529" i="1"/>
  <c r="V529" i="1"/>
  <c r="W529" i="1"/>
  <c r="X529" i="1"/>
  <c r="Y529" i="1"/>
  <c r="S530" i="1"/>
  <c r="T530" i="1"/>
  <c r="U530" i="1"/>
  <c r="V530" i="1"/>
  <c r="W530" i="1"/>
  <c r="X530" i="1"/>
  <c r="Y530" i="1"/>
  <c r="S531" i="1"/>
  <c r="T531" i="1"/>
  <c r="U531" i="1"/>
  <c r="V531" i="1"/>
  <c r="W531" i="1"/>
  <c r="X531" i="1"/>
  <c r="Y531" i="1"/>
  <c r="S532" i="1"/>
  <c r="T532" i="1"/>
  <c r="U532" i="1"/>
  <c r="V532" i="1"/>
  <c r="W532" i="1"/>
  <c r="X532" i="1"/>
  <c r="Y532" i="1"/>
  <c r="S533" i="1"/>
  <c r="T533" i="1"/>
  <c r="U533" i="1"/>
  <c r="V533" i="1"/>
  <c r="W533" i="1"/>
  <c r="X533" i="1"/>
  <c r="Y533" i="1"/>
  <c r="S534" i="1"/>
  <c r="T534" i="1"/>
  <c r="U534" i="1"/>
  <c r="V534" i="1"/>
  <c r="W534" i="1"/>
  <c r="X534" i="1"/>
  <c r="Y534" i="1"/>
  <c r="S535" i="1"/>
  <c r="T535" i="1"/>
  <c r="U535" i="1"/>
  <c r="V535" i="1"/>
  <c r="W535" i="1"/>
  <c r="X535" i="1"/>
  <c r="Y535" i="1"/>
  <c r="S536" i="1"/>
  <c r="T536" i="1"/>
  <c r="U536" i="1"/>
  <c r="V536" i="1"/>
  <c r="W536" i="1"/>
  <c r="X536" i="1"/>
  <c r="Y536" i="1"/>
  <c r="S537" i="1"/>
  <c r="T537" i="1"/>
  <c r="U537" i="1"/>
  <c r="V537" i="1"/>
  <c r="W537" i="1"/>
  <c r="X537" i="1"/>
  <c r="Y537" i="1"/>
  <c r="S538" i="1"/>
  <c r="T538" i="1"/>
  <c r="U538" i="1"/>
  <c r="V538" i="1"/>
  <c r="W538" i="1"/>
  <c r="X538" i="1"/>
  <c r="Y538" i="1"/>
  <c r="S539" i="1"/>
  <c r="T539" i="1"/>
  <c r="U539" i="1"/>
  <c r="V539" i="1"/>
  <c r="W539" i="1"/>
  <c r="X539" i="1"/>
  <c r="Y539" i="1"/>
  <c r="S540" i="1"/>
  <c r="T540" i="1"/>
  <c r="U540" i="1"/>
  <c r="V540" i="1"/>
  <c r="W540" i="1"/>
  <c r="X540" i="1"/>
  <c r="Y540" i="1"/>
  <c r="S541" i="1"/>
  <c r="T541" i="1"/>
  <c r="U541" i="1"/>
  <c r="V541" i="1"/>
  <c r="W541" i="1"/>
  <c r="X541" i="1"/>
  <c r="Y541" i="1"/>
  <c r="S542" i="1"/>
  <c r="T542" i="1"/>
  <c r="U542" i="1"/>
  <c r="V542" i="1"/>
  <c r="W542" i="1"/>
  <c r="X542" i="1"/>
  <c r="Y542" i="1"/>
  <c r="S543" i="1"/>
  <c r="T543" i="1"/>
  <c r="U543" i="1"/>
  <c r="V543" i="1"/>
  <c r="W543" i="1"/>
  <c r="X543" i="1"/>
  <c r="Y543" i="1"/>
  <c r="S544" i="1"/>
  <c r="T544" i="1"/>
  <c r="U544" i="1"/>
  <c r="V544" i="1"/>
  <c r="W544" i="1"/>
  <c r="X544" i="1"/>
  <c r="Y544" i="1"/>
  <c r="S545" i="1"/>
  <c r="T545" i="1"/>
  <c r="U545" i="1"/>
  <c r="V545" i="1"/>
  <c r="W545" i="1"/>
  <c r="X545" i="1"/>
  <c r="Y545" i="1"/>
  <c r="S546" i="1"/>
  <c r="T546" i="1"/>
  <c r="U546" i="1"/>
  <c r="V546" i="1"/>
  <c r="W546" i="1"/>
  <c r="X546" i="1"/>
  <c r="Y546" i="1"/>
  <c r="S547" i="1"/>
  <c r="T547" i="1"/>
  <c r="U547" i="1"/>
  <c r="V547" i="1"/>
  <c r="W547" i="1"/>
  <c r="X547" i="1"/>
  <c r="Y547" i="1"/>
  <c r="S548" i="1"/>
  <c r="T548" i="1"/>
  <c r="U548" i="1"/>
  <c r="V548" i="1"/>
  <c r="W548" i="1"/>
  <c r="X548" i="1"/>
  <c r="Y548" i="1"/>
  <c r="S549" i="1"/>
  <c r="T549" i="1"/>
  <c r="U549" i="1"/>
  <c r="V549" i="1"/>
  <c r="W549" i="1"/>
  <c r="X549" i="1"/>
  <c r="Y549" i="1"/>
  <c r="S550" i="1"/>
  <c r="T550" i="1"/>
  <c r="U550" i="1"/>
  <c r="V550" i="1"/>
  <c r="W550" i="1"/>
  <c r="X550" i="1"/>
  <c r="Y550" i="1"/>
  <c r="S551" i="1"/>
  <c r="T551" i="1"/>
  <c r="U551" i="1"/>
  <c r="V551" i="1"/>
  <c r="W551" i="1"/>
  <c r="X551" i="1"/>
  <c r="Y551" i="1"/>
  <c r="S552" i="1"/>
  <c r="T552" i="1"/>
  <c r="U552" i="1"/>
  <c r="V552" i="1"/>
  <c r="W552" i="1"/>
  <c r="X552" i="1"/>
  <c r="Y552" i="1"/>
  <c r="S553" i="1"/>
  <c r="T553" i="1"/>
  <c r="U553" i="1"/>
  <c r="V553" i="1"/>
  <c r="W553" i="1"/>
  <c r="X553" i="1"/>
  <c r="Y553" i="1"/>
  <c r="S554" i="1"/>
  <c r="T554" i="1"/>
  <c r="U554" i="1"/>
  <c r="V554" i="1"/>
  <c r="W554" i="1"/>
  <c r="X554" i="1"/>
  <c r="Y554" i="1"/>
  <c r="S555" i="1"/>
  <c r="T555" i="1"/>
  <c r="U555" i="1"/>
  <c r="V555" i="1"/>
  <c r="W555" i="1"/>
  <c r="X555" i="1"/>
  <c r="Y555" i="1"/>
  <c r="S556" i="1"/>
  <c r="T556" i="1"/>
  <c r="U556" i="1"/>
  <c r="V556" i="1"/>
  <c r="W556" i="1"/>
  <c r="X556" i="1"/>
  <c r="Y556" i="1"/>
  <c r="S557" i="1"/>
  <c r="T557" i="1"/>
  <c r="U557" i="1"/>
  <c r="V557" i="1"/>
  <c r="W557" i="1"/>
  <c r="X557" i="1"/>
  <c r="Y557" i="1"/>
  <c r="S558" i="1"/>
  <c r="T558" i="1"/>
  <c r="U558" i="1"/>
  <c r="V558" i="1"/>
  <c r="W558" i="1"/>
  <c r="X558" i="1"/>
  <c r="Y558" i="1"/>
  <c r="S559" i="1"/>
  <c r="T559" i="1"/>
  <c r="U559" i="1"/>
  <c r="V559" i="1"/>
  <c r="W559" i="1"/>
  <c r="X559" i="1"/>
  <c r="Y559" i="1"/>
  <c r="S560" i="1"/>
  <c r="T560" i="1"/>
  <c r="U560" i="1"/>
  <c r="V560" i="1"/>
  <c r="W560" i="1"/>
  <c r="X560" i="1"/>
  <c r="Y560" i="1"/>
  <c r="S561" i="1"/>
  <c r="T561" i="1"/>
  <c r="U561" i="1"/>
  <c r="V561" i="1"/>
  <c r="W561" i="1"/>
  <c r="X561" i="1"/>
  <c r="Y561" i="1"/>
  <c r="S562" i="1"/>
  <c r="T562" i="1"/>
  <c r="U562" i="1"/>
  <c r="V562" i="1"/>
  <c r="W562" i="1"/>
  <c r="X562" i="1"/>
  <c r="Y562" i="1"/>
  <c r="S563" i="1"/>
  <c r="T563" i="1"/>
  <c r="U563" i="1"/>
  <c r="V563" i="1"/>
  <c r="W563" i="1"/>
  <c r="X563" i="1"/>
  <c r="Y563" i="1"/>
  <c r="S564" i="1"/>
  <c r="T564" i="1"/>
  <c r="U564" i="1"/>
  <c r="V564" i="1"/>
  <c r="W564" i="1"/>
  <c r="X564" i="1"/>
  <c r="Y564" i="1"/>
  <c r="S565" i="1"/>
  <c r="T565" i="1"/>
  <c r="U565" i="1"/>
  <c r="V565" i="1"/>
  <c r="W565" i="1"/>
  <c r="X565" i="1"/>
  <c r="Y565" i="1"/>
  <c r="S566" i="1"/>
  <c r="T566" i="1"/>
  <c r="U566" i="1"/>
  <c r="V566" i="1"/>
  <c r="W566" i="1"/>
  <c r="X566" i="1"/>
  <c r="Y566" i="1"/>
  <c r="S567" i="1"/>
  <c r="T567" i="1"/>
  <c r="U567" i="1"/>
  <c r="V567" i="1"/>
  <c r="W567" i="1"/>
  <c r="X567" i="1"/>
  <c r="Y567" i="1"/>
  <c r="S568" i="1"/>
  <c r="T568" i="1"/>
  <c r="U568" i="1"/>
  <c r="V568" i="1"/>
  <c r="W568" i="1"/>
  <c r="X568" i="1"/>
  <c r="Y568" i="1"/>
  <c r="S569" i="1"/>
  <c r="T569" i="1"/>
  <c r="U569" i="1"/>
  <c r="V569" i="1"/>
  <c r="W569" i="1"/>
  <c r="X569" i="1"/>
  <c r="Y569" i="1"/>
  <c r="S570" i="1"/>
  <c r="T570" i="1"/>
  <c r="U570" i="1"/>
  <c r="V570" i="1"/>
  <c r="W570" i="1"/>
  <c r="X570" i="1"/>
  <c r="Y570" i="1"/>
  <c r="S571" i="1"/>
  <c r="T571" i="1"/>
  <c r="U571" i="1"/>
  <c r="V571" i="1"/>
  <c r="W571" i="1"/>
  <c r="X571" i="1"/>
  <c r="Y571" i="1"/>
  <c r="S572" i="1"/>
  <c r="T572" i="1"/>
  <c r="U572" i="1"/>
  <c r="V572" i="1"/>
  <c r="W572" i="1"/>
  <c r="X572" i="1"/>
  <c r="Y572" i="1"/>
  <c r="S573" i="1"/>
  <c r="T573" i="1"/>
  <c r="U573" i="1"/>
  <c r="V573" i="1"/>
  <c r="W573" i="1"/>
  <c r="X573" i="1"/>
  <c r="Y573" i="1"/>
  <c r="S574" i="1"/>
  <c r="T574" i="1"/>
  <c r="U574" i="1"/>
  <c r="V574" i="1"/>
  <c r="W574" i="1"/>
  <c r="X574" i="1"/>
  <c r="Y574" i="1"/>
  <c r="S575" i="1"/>
  <c r="T575" i="1"/>
  <c r="U575" i="1"/>
  <c r="V575" i="1"/>
  <c r="W575" i="1"/>
  <c r="X575" i="1"/>
  <c r="Y575" i="1"/>
  <c r="S576" i="1"/>
  <c r="T576" i="1"/>
  <c r="U576" i="1"/>
  <c r="V576" i="1"/>
  <c r="W576" i="1"/>
  <c r="X576" i="1"/>
  <c r="Y576" i="1"/>
  <c r="S577" i="1"/>
  <c r="T577" i="1"/>
  <c r="U577" i="1"/>
  <c r="V577" i="1"/>
  <c r="W577" i="1"/>
  <c r="X577" i="1"/>
  <c r="Y577" i="1"/>
  <c r="S578" i="1"/>
  <c r="T578" i="1"/>
  <c r="U578" i="1"/>
  <c r="V578" i="1"/>
  <c r="W578" i="1"/>
  <c r="X578" i="1"/>
  <c r="Y578" i="1"/>
  <c r="S579" i="1"/>
  <c r="T579" i="1"/>
  <c r="U579" i="1"/>
  <c r="V579" i="1"/>
  <c r="W579" i="1"/>
  <c r="X579" i="1"/>
  <c r="Y579" i="1"/>
  <c r="S580" i="1"/>
  <c r="T580" i="1"/>
  <c r="U580" i="1"/>
  <c r="V580" i="1"/>
  <c r="W580" i="1"/>
  <c r="X580" i="1"/>
  <c r="Y580" i="1"/>
  <c r="S581" i="1"/>
  <c r="T581" i="1"/>
  <c r="U581" i="1"/>
  <c r="V581" i="1"/>
  <c r="W581" i="1"/>
  <c r="X581" i="1"/>
  <c r="Y581" i="1"/>
  <c r="S582" i="1"/>
  <c r="T582" i="1"/>
  <c r="U582" i="1"/>
  <c r="V582" i="1"/>
  <c r="W582" i="1"/>
  <c r="X582" i="1"/>
  <c r="Y582" i="1"/>
  <c r="S583" i="1"/>
  <c r="T583" i="1"/>
  <c r="U583" i="1"/>
  <c r="V583" i="1"/>
  <c r="W583" i="1"/>
  <c r="X583" i="1"/>
  <c r="Y583" i="1"/>
  <c r="S584" i="1"/>
  <c r="T584" i="1"/>
  <c r="U584" i="1"/>
  <c r="V584" i="1"/>
  <c r="W584" i="1"/>
  <c r="X584" i="1"/>
  <c r="Y584" i="1"/>
  <c r="S585" i="1"/>
  <c r="T585" i="1"/>
  <c r="U585" i="1"/>
  <c r="V585" i="1"/>
  <c r="W585" i="1"/>
  <c r="X585" i="1"/>
  <c r="Y585" i="1"/>
  <c r="S586" i="1"/>
  <c r="T586" i="1"/>
  <c r="U586" i="1"/>
  <c r="V586" i="1"/>
  <c r="W586" i="1"/>
  <c r="X586" i="1"/>
  <c r="Y586" i="1"/>
  <c r="S587" i="1"/>
  <c r="T587" i="1"/>
  <c r="U587" i="1"/>
  <c r="V587" i="1"/>
  <c r="W587" i="1"/>
  <c r="X587" i="1"/>
  <c r="Y587" i="1"/>
  <c r="S588" i="1"/>
  <c r="T588" i="1"/>
  <c r="U588" i="1"/>
  <c r="V588" i="1"/>
  <c r="W588" i="1"/>
  <c r="X588" i="1"/>
  <c r="Y588" i="1"/>
  <c r="S589" i="1"/>
  <c r="T589" i="1"/>
  <c r="U589" i="1"/>
  <c r="V589" i="1"/>
  <c r="W589" i="1"/>
  <c r="X589" i="1"/>
  <c r="Y589" i="1"/>
  <c r="S590" i="1"/>
  <c r="T590" i="1"/>
  <c r="U590" i="1"/>
  <c r="V590" i="1"/>
  <c r="W590" i="1"/>
  <c r="X590" i="1"/>
  <c r="Y590" i="1"/>
  <c r="S591" i="1"/>
  <c r="T591" i="1"/>
  <c r="U591" i="1"/>
  <c r="V591" i="1"/>
  <c r="W591" i="1"/>
  <c r="X591" i="1"/>
  <c r="Y591" i="1"/>
  <c r="S592" i="1"/>
  <c r="T592" i="1"/>
  <c r="U592" i="1"/>
  <c r="V592" i="1"/>
  <c r="W592" i="1"/>
  <c r="X592" i="1"/>
  <c r="Y592" i="1"/>
  <c r="S593" i="1"/>
  <c r="T593" i="1"/>
  <c r="U593" i="1"/>
  <c r="V593" i="1"/>
  <c r="W593" i="1"/>
  <c r="X593" i="1"/>
  <c r="Y593" i="1"/>
  <c r="S594" i="1"/>
  <c r="T594" i="1"/>
  <c r="U594" i="1"/>
  <c r="V594" i="1"/>
  <c r="W594" i="1"/>
  <c r="X594" i="1"/>
  <c r="Y594" i="1"/>
  <c r="S595" i="1"/>
  <c r="T595" i="1"/>
  <c r="U595" i="1"/>
  <c r="V595" i="1"/>
  <c r="W595" i="1"/>
  <c r="X595" i="1"/>
  <c r="Y595" i="1"/>
  <c r="S596" i="1"/>
  <c r="T596" i="1"/>
  <c r="U596" i="1"/>
  <c r="V596" i="1"/>
  <c r="W596" i="1"/>
  <c r="X596" i="1"/>
  <c r="Y596" i="1"/>
  <c r="S597" i="1"/>
  <c r="T597" i="1"/>
  <c r="U597" i="1"/>
  <c r="V597" i="1"/>
  <c r="W597" i="1"/>
  <c r="X597" i="1"/>
  <c r="Y597" i="1"/>
  <c r="S598" i="1"/>
  <c r="T598" i="1"/>
  <c r="U598" i="1"/>
  <c r="V598" i="1"/>
  <c r="W598" i="1"/>
  <c r="X598" i="1"/>
  <c r="Y598" i="1"/>
  <c r="S599" i="1"/>
  <c r="T599" i="1"/>
  <c r="U599" i="1"/>
  <c r="V599" i="1"/>
  <c r="W599" i="1"/>
  <c r="X599" i="1"/>
  <c r="Y599" i="1"/>
  <c r="S600" i="1"/>
  <c r="T600" i="1"/>
  <c r="U600" i="1"/>
  <c r="V600" i="1"/>
  <c r="W600" i="1"/>
  <c r="X600" i="1"/>
  <c r="Y600" i="1"/>
  <c r="S601" i="1"/>
  <c r="T601" i="1"/>
  <c r="U601" i="1"/>
  <c r="V601" i="1"/>
  <c r="W601" i="1"/>
  <c r="X601" i="1"/>
  <c r="Y601" i="1"/>
  <c r="S602" i="1"/>
  <c r="T602" i="1"/>
  <c r="U602" i="1"/>
  <c r="V602" i="1"/>
  <c r="W602" i="1"/>
  <c r="X602" i="1"/>
  <c r="Y602" i="1"/>
  <c r="S603" i="1"/>
  <c r="T603" i="1"/>
  <c r="U603" i="1"/>
  <c r="V603" i="1"/>
  <c r="W603" i="1"/>
  <c r="X603" i="1"/>
  <c r="Y603" i="1"/>
  <c r="S604" i="1"/>
  <c r="T604" i="1"/>
  <c r="U604" i="1"/>
  <c r="V604" i="1"/>
  <c r="W604" i="1"/>
  <c r="X604" i="1"/>
  <c r="Y604" i="1"/>
  <c r="S605" i="1"/>
  <c r="T605" i="1"/>
  <c r="U605" i="1"/>
  <c r="V605" i="1"/>
  <c r="W605" i="1"/>
  <c r="X605" i="1"/>
  <c r="Y605" i="1"/>
  <c r="S606" i="1"/>
  <c r="T606" i="1"/>
  <c r="U606" i="1"/>
  <c r="V606" i="1"/>
  <c r="W606" i="1"/>
  <c r="X606" i="1"/>
  <c r="Y606" i="1"/>
  <c r="S607" i="1"/>
  <c r="T607" i="1"/>
  <c r="U607" i="1"/>
  <c r="V607" i="1"/>
  <c r="W607" i="1"/>
  <c r="X607" i="1"/>
  <c r="Y607" i="1"/>
  <c r="S608" i="1"/>
  <c r="T608" i="1"/>
  <c r="U608" i="1"/>
  <c r="V608" i="1"/>
  <c r="W608" i="1"/>
  <c r="X608" i="1"/>
  <c r="Y608" i="1"/>
  <c r="S609" i="1"/>
  <c r="T609" i="1"/>
  <c r="U609" i="1"/>
  <c r="V609" i="1"/>
  <c r="W609" i="1"/>
  <c r="X609" i="1"/>
  <c r="Y609" i="1"/>
  <c r="S610" i="1"/>
  <c r="T610" i="1"/>
  <c r="U610" i="1"/>
  <c r="V610" i="1"/>
  <c r="W610" i="1"/>
  <c r="X610" i="1"/>
  <c r="Y610" i="1"/>
  <c r="S611" i="1"/>
  <c r="T611" i="1"/>
  <c r="U611" i="1"/>
  <c r="V611" i="1"/>
  <c r="W611" i="1"/>
  <c r="X611" i="1"/>
  <c r="Y611" i="1"/>
  <c r="S612" i="1"/>
  <c r="T612" i="1"/>
  <c r="U612" i="1"/>
  <c r="V612" i="1"/>
  <c r="W612" i="1"/>
  <c r="X612" i="1"/>
  <c r="Y612" i="1"/>
  <c r="S613" i="1"/>
  <c r="T613" i="1"/>
  <c r="U613" i="1"/>
  <c r="V613" i="1"/>
  <c r="W613" i="1"/>
  <c r="X613" i="1"/>
  <c r="Y613" i="1"/>
  <c r="S614" i="1"/>
  <c r="T614" i="1"/>
  <c r="U614" i="1"/>
  <c r="V614" i="1"/>
  <c r="W614" i="1"/>
  <c r="X614" i="1"/>
  <c r="Y614" i="1"/>
  <c r="S615" i="1"/>
  <c r="T615" i="1"/>
  <c r="U615" i="1"/>
  <c r="V615" i="1"/>
  <c r="W615" i="1"/>
  <c r="X615" i="1"/>
  <c r="Y615" i="1"/>
  <c r="S616" i="1"/>
  <c r="T616" i="1"/>
  <c r="U616" i="1"/>
  <c r="V616" i="1"/>
  <c r="W616" i="1"/>
  <c r="X616" i="1"/>
  <c r="Y616" i="1"/>
  <c r="S617" i="1"/>
  <c r="T617" i="1"/>
  <c r="U617" i="1"/>
  <c r="V617" i="1"/>
  <c r="W617" i="1"/>
  <c r="X617" i="1"/>
  <c r="Y617" i="1"/>
  <c r="S618" i="1"/>
  <c r="T618" i="1"/>
  <c r="U618" i="1"/>
  <c r="V618" i="1"/>
  <c r="W618" i="1"/>
  <c r="X618" i="1"/>
  <c r="Y618" i="1"/>
  <c r="S619" i="1"/>
  <c r="T619" i="1"/>
  <c r="U619" i="1"/>
  <c r="V619" i="1"/>
  <c r="W619" i="1"/>
  <c r="X619" i="1"/>
  <c r="Y619" i="1"/>
  <c r="S620" i="1"/>
  <c r="T620" i="1"/>
  <c r="U620" i="1"/>
  <c r="V620" i="1"/>
  <c r="W620" i="1"/>
  <c r="X620" i="1"/>
  <c r="Y620" i="1"/>
  <c r="S621" i="1"/>
  <c r="T621" i="1"/>
  <c r="U621" i="1"/>
  <c r="V621" i="1"/>
  <c r="W621" i="1"/>
  <c r="X621" i="1"/>
  <c r="Y621" i="1"/>
  <c r="S622" i="1"/>
  <c r="T622" i="1"/>
  <c r="U622" i="1"/>
  <c r="V622" i="1"/>
  <c r="W622" i="1"/>
  <c r="X622" i="1"/>
  <c r="Y622" i="1"/>
  <c r="S623" i="1"/>
  <c r="T623" i="1"/>
  <c r="U623" i="1"/>
  <c r="V623" i="1"/>
  <c r="W623" i="1"/>
  <c r="X623" i="1"/>
  <c r="Y623" i="1"/>
  <c r="S624" i="1"/>
  <c r="T624" i="1"/>
  <c r="U624" i="1"/>
  <c r="V624" i="1"/>
  <c r="W624" i="1"/>
  <c r="X624" i="1"/>
  <c r="Y624" i="1"/>
  <c r="S625" i="1"/>
  <c r="T625" i="1"/>
  <c r="U625" i="1"/>
  <c r="V625" i="1"/>
  <c r="W625" i="1"/>
  <c r="X625" i="1"/>
  <c r="Y625" i="1"/>
  <c r="S626" i="1"/>
  <c r="T626" i="1"/>
  <c r="U626" i="1"/>
  <c r="V626" i="1"/>
  <c r="W626" i="1"/>
  <c r="X626" i="1"/>
  <c r="Y626" i="1"/>
  <c r="S627" i="1"/>
  <c r="T627" i="1"/>
  <c r="U627" i="1"/>
  <c r="V627" i="1"/>
  <c r="W627" i="1"/>
  <c r="X627" i="1"/>
  <c r="Y627" i="1"/>
  <c r="S628" i="1"/>
  <c r="T628" i="1"/>
  <c r="U628" i="1"/>
  <c r="V628" i="1"/>
  <c r="W628" i="1"/>
  <c r="X628" i="1"/>
  <c r="Y628" i="1"/>
  <c r="S629" i="1"/>
  <c r="T629" i="1"/>
  <c r="U629" i="1"/>
  <c r="V629" i="1"/>
  <c r="W629" i="1"/>
  <c r="X629" i="1"/>
  <c r="Y629" i="1"/>
  <c r="S630" i="1"/>
  <c r="T630" i="1"/>
  <c r="U630" i="1"/>
  <c r="V630" i="1"/>
  <c r="W630" i="1"/>
  <c r="X630" i="1"/>
  <c r="Y630" i="1"/>
  <c r="S631" i="1"/>
  <c r="T631" i="1"/>
  <c r="U631" i="1"/>
  <c r="V631" i="1"/>
  <c r="W631" i="1"/>
  <c r="X631" i="1"/>
  <c r="Y631" i="1"/>
  <c r="S632" i="1"/>
  <c r="T632" i="1"/>
  <c r="U632" i="1"/>
  <c r="V632" i="1"/>
  <c r="W632" i="1"/>
  <c r="X632" i="1"/>
  <c r="Y632" i="1"/>
  <c r="S633" i="1"/>
  <c r="T633" i="1"/>
  <c r="U633" i="1"/>
  <c r="V633" i="1"/>
  <c r="W633" i="1"/>
  <c r="X633" i="1"/>
  <c r="Y633" i="1"/>
  <c r="S634" i="1"/>
  <c r="T634" i="1"/>
  <c r="U634" i="1"/>
  <c r="V634" i="1"/>
  <c r="W634" i="1"/>
  <c r="X634" i="1"/>
  <c r="Y634" i="1"/>
  <c r="S635" i="1"/>
  <c r="T635" i="1"/>
  <c r="U635" i="1"/>
  <c r="V635" i="1"/>
  <c r="W635" i="1"/>
  <c r="X635" i="1"/>
  <c r="Y635" i="1"/>
  <c r="S636" i="1"/>
  <c r="T636" i="1"/>
  <c r="U636" i="1"/>
  <c r="V636" i="1"/>
  <c r="W636" i="1"/>
  <c r="X636" i="1"/>
  <c r="Y636" i="1"/>
  <c r="S637" i="1"/>
  <c r="T637" i="1"/>
  <c r="U637" i="1"/>
  <c r="V637" i="1"/>
  <c r="W637" i="1"/>
  <c r="X637" i="1"/>
  <c r="Y637" i="1"/>
  <c r="S638" i="1"/>
  <c r="T638" i="1"/>
  <c r="U638" i="1"/>
  <c r="V638" i="1"/>
  <c r="W638" i="1"/>
  <c r="X638" i="1"/>
  <c r="Y638" i="1"/>
  <c r="S639" i="1"/>
  <c r="T639" i="1"/>
  <c r="U639" i="1"/>
  <c r="V639" i="1"/>
  <c r="W639" i="1"/>
  <c r="X639" i="1"/>
  <c r="Y639" i="1"/>
  <c r="S640" i="1"/>
  <c r="T640" i="1"/>
  <c r="U640" i="1"/>
  <c r="V640" i="1"/>
  <c r="W640" i="1"/>
  <c r="X640" i="1"/>
  <c r="Y640" i="1"/>
  <c r="S641" i="1"/>
  <c r="T641" i="1"/>
  <c r="U641" i="1"/>
  <c r="V641" i="1"/>
  <c r="W641" i="1"/>
  <c r="X641" i="1"/>
  <c r="Y641" i="1"/>
  <c r="S642" i="1"/>
  <c r="T642" i="1"/>
  <c r="U642" i="1"/>
  <c r="V642" i="1"/>
  <c r="W642" i="1"/>
  <c r="X642" i="1"/>
  <c r="Y642" i="1"/>
  <c r="S643" i="1"/>
  <c r="T643" i="1"/>
  <c r="U643" i="1"/>
  <c r="V643" i="1"/>
  <c r="W643" i="1"/>
  <c r="X643" i="1"/>
  <c r="Y643" i="1"/>
  <c r="S644" i="1"/>
  <c r="T644" i="1"/>
  <c r="U644" i="1"/>
  <c r="V644" i="1"/>
  <c r="W644" i="1"/>
  <c r="X644" i="1"/>
  <c r="Y644" i="1"/>
  <c r="S645" i="1"/>
  <c r="T645" i="1"/>
  <c r="U645" i="1"/>
  <c r="V645" i="1"/>
  <c r="W645" i="1"/>
  <c r="X645" i="1"/>
  <c r="Y645" i="1"/>
  <c r="S646" i="1"/>
  <c r="T646" i="1"/>
  <c r="U646" i="1"/>
  <c r="V646" i="1"/>
  <c r="W646" i="1"/>
  <c r="X646" i="1"/>
  <c r="Y646" i="1"/>
  <c r="S647" i="1"/>
  <c r="T647" i="1"/>
  <c r="U647" i="1"/>
  <c r="V647" i="1"/>
  <c r="W647" i="1"/>
  <c r="X647" i="1"/>
  <c r="Y647" i="1"/>
  <c r="S648" i="1"/>
  <c r="T648" i="1"/>
  <c r="U648" i="1"/>
  <c r="V648" i="1"/>
  <c r="W648" i="1"/>
  <c r="X648" i="1"/>
  <c r="Y648" i="1"/>
  <c r="S649" i="1"/>
  <c r="T649" i="1"/>
  <c r="U649" i="1"/>
  <c r="V649" i="1"/>
  <c r="W649" i="1"/>
  <c r="X649" i="1"/>
  <c r="Y649" i="1"/>
  <c r="S650" i="1"/>
  <c r="T650" i="1"/>
  <c r="U650" i="1"/>
  <c r="V650" i="1"/>
  <c r="W650" i="1"/>
  <c r="X650" i="1"/>
  <c r="Y650" i="1"/>
  <c r="S651" i="1"/>
  <c r="T651" i="1"/>
  <c r="U651" i="1"/>
  <c r="V651" i="1"/>
  <c r="W651" i="1"/>
  <c r="X651" i="1"/>
  <c r="Y651" i="1"/>
  <c r="S652" i="1"/>
  <c r="T652" i="1"/>
  <c r="U652" i="1"/>
  <c r="V652" i="1"/>
  <c r="W652" i="1"/>
  <c r="X652" i="1"/>
  <c r="Y652" i="1"/>
  <c r="S653" i="1"/>
  <c r="T653" i="1"/>
  <c r="U653" i="1"/>
  <c r="V653" i="1"/>
  <c r="W653" i="1"/>
  <c r="X653" i="1"/>
  <c r="Y653" i="1"/>
  <c r="S654" i="1"/>
  <c r="T654" i="1"/>
  <c r="U654" i="1"/>
  <c r="V654" i="1"/>
  <c r="W654" i="1"/>
  <c r="X654" i="1"/>
  <c r="Y654" i="1"/>
  <c r="S655" i="1"/>
  <c r="T655" i="1"/>
  <c r="U655" i="1"/>
  <c r="V655" i="1"/>
  <c r="W655" i="1"/>
  <c r="X655" i="1"/>
  <c r="Y655" i="1"/>
  <c r="S656" i="1"/>
  <c r="T656" i="1"/>
  <c r="U656" i="1"/>
  <c r="V656" i="1"/>
  <c r="W656" i="1"/>
  <c r="X656" i="1"/>
  <c r="Y656" i="1"/>
  <c r="S657" i="1"/>
  <c r="T657" i="1"/>
  <c r="U657" i="1"/>
  <c r="V657" i="1"/>
  <c r="W657" i="1"/>
  <c r="X657" i="1"/>
  <c r="Y657" i="1"/>
  <c r="S658" i="1"/>
  <c r="T658" i="1"/>
  <c r="U658" i="1"/>
  <c r="V658" i="1"/>
  <c r="W658" i="1"/>
  <c r="X658" i="1"/>
  <c r="Y658" i="1"/>
  <c r="S659" i="1"/>
  <c r="T659" i="1"/>
  <c r="U659" i="1"/>
  <c r="V659" i="1"/>
  <c r="W659" i="1"/>
  <c r="X659" i="1"/>
  <c r="Y659" i="1"/>
  <c r="S660" i="1"/>
  <c r="T660" i="1"/>
  <c r="U660" i="1"/>
  <c r="V660" i="1"/>
  <c r="W660" i="1"/>
  <c r="X660" i="1"/>
  <c r="Y660" i="1"/>
  <c r="S661" i="1"/>
  <c r="T661" i="1"/>
  <c r="U661" i="1"/>
  <c r="V661" i="1"/>
  <c r="W661" i="1"/>
  <c r="X661" i="1"/>
  <c r="Y661" i="1"/>
  <c r="S662" i="1"/>
  <c r="T662" i="1"/>
  <c r="U662" i="1"/>
  <c r="V662" i="1"/>
  <c r="W662" i="1"/>
  <c r="X662" i="1"/>
  <c r="Y662" i="1"/>
  <c r="S663" i="1"/>
  <c r="T663" i="1"/>
  <c r="U663" i="1"/>
  <c r="V663" i="1"/>
  <c r="W663" i="1"/>
  <c r="X663" i="1"/>
  <c r="Y663" i="1"/>
  <c r="S664" i="1"/>
  <c r="T664" i="1"/>
  <c r="U664" i="1"/>
  <c r="V664" i="1"/>
  <c r="W664" i="1"/>
  <c r="X664" i="1"/>
  <c r="Y664" i="1"/>
  <c r="S665" i="1"/>
  <c r="T665" i="1"/>
  <c r="U665" i="1"/>
  <c r="V665" i="1"/>
  <c r="W665" i="1"/>
  <c r="X665" i="1"/>
  <c r="Y665" i="1"/>
  <c r="S666" i="1"/>
  <c r="T666" i="1"/>
  <c r="U666" i="1"/>
  <c r="V666" i="1"/>
  <c r="W666" i="1"/>
  <c r="X666" i="1"/>
  <c r="Y666" i="1"/>
  <c r="S667" i="1"/>
  <c r="T667" i="1"/>
  <c r="U667" i="1"/>
  <c r="V667" i="1"/>
  <c r="W667" i="1"/>
  <c r="X667" i="1"/>
  <c r="Y667" i="1"/>
  <c r="S668" i="1"/>
  <c r="T668" i="1"/>
  <c r="U668" i="1"/>
  <c r="V668" i="1"/>
  <c r="W668" i="1"/>
  <c r="X668" i="1"/>
  <c r="Y668" i="1"/>
  <c r="S669" i="1"/>
  <c r="T669" i="1"/>
  <c r="U669" i="1"/>
  <c r="V669" i="1"/>
  <c r="W669" i="1"/>
  <c r="X669" i="1"/>
  <c r="Y669" i="1"/>
  <c r="S670" i="1"/>
  <c r="T670" i="1"/>
  <c r="U670" i="1"/>
  <c r="V670" i="1"/>
  <c r="W670" i="1"/>
  <c r="X670" i="1"/>
  <c r="Y670" i="1"/>
  <c r="S671" i="1"/>
  <c r="T671" i="1"/>
  <c r="U671" i="1"/>
  <c r="V671" i="1"/>
  <c r="W671" i="1"/>
  <c r="X671" i="1"/>
  <c r="Y671" i="1"/>
  <c r="S672" i="1"/>
  <c r="T672" i="1"/>
  <c r="U672" i="1"/>
  <c r="V672" i="1"/>
  <c r="W672" i="1"/>
  <c r="X672" i="1"/>
  <c r="Y672" i="1"/>
  <c r="S673" i="1"/>
  <c r="T673" i="1"/>
  <c r="U673" i="1"/>
  <c r="V673" i="1"/>
  <c r="W673" i="1"/>
  <c r="X673" i="1"/>
  <c r="Y673" i="1"/>
  <c r="S674" i="1"/>
  <c r="T674" i="1"/>
  <c r="U674" i="1"/>
  <c r="V674" i="1"/>
  <c r="W674" i="1"/>
  <c r="X674" i="1"/>
  <c r="Y674" i="1"/>
  <c r="S675" i="1"/>
  <c r="T675" i="1"/>
  <c r="U675" i="1"/>
  <c r="V675" i="1"/>
  <c r="W675" i="1"/>
  <c r="X675" i="1"/>
  <c r="Y675" i="1"/>
  <c r="S676" i="1"/>
  <c r="T676" i="1"/>
  <c r="U676" i="1"/>
  <c r="V676" i="1"/>
  <c r="W676" i="1"/>
  <c r="X676" i="1"/>
  <c r="Y676" i="1"/>
  <c r="S677" i="1"/>
  <c r="T677" i="1"/>
  <c r="U677" i="1"/>
  <c r="V677" i="1"/>
  <c r="W677" i="1"/>
  <c r="X677" i="1"/>
  <c r="Y677" i="1"/>
  <c r="S678" i="1"/>
  <c r="T678" i="1"/>
  <c r="U678" i="1"/>
  <c r="V678" i="1"/>
  <c r="W678" i="1"/>
  <c r="X678" i="1"/>
  <c r="Y678" i="1"/>
  <c r="S679" i="1"/>
  <c r="T679" i="1"/>
  <c r="U679" i="1"/>
  <c r="V679" i="1"/>
  <c r="W679" i="1"/>
  <c r="X679" i="1"/>
  <c r="Y679" i="1"/>
  <c r="S680" i="1"/>
  <c r="T680" i="1"/>
  <c r="U680" i="1"/>
  <c r="V680" i="1"/>
  <c r="W680" i="1"/>
  <c r="X680" i="1"/>
  <c r="Y680" i="1"/>
  <c r="S681" i="1"/>
  <c r="T681" i="1"/>
  <c r="U681" i="1"/>
  <c r="V681" i="1"/>
  <c r="W681" i="1"/>
  <c r="X681" i="1"/>
  <c r="Y681" i="1"/>
  <c r="S682" i="1"/>
  <c r="T682" i="1"/>
  <c r="U682" i="1"/>
  <c r="V682" i="1"/>
  <c r="W682" i="1"/>
  <c r="X682" i="1"/>
  <c r="Y682" i="1"/>
  <c r="S683" i="1"/>
  <c r="T683" i="1"/>
  <c r="U683" i="1"/>
  <c r="V683" i="1"/>
  <c r="W683" i="1"/>
  <c r="X683" i="1"/>
  <c r="Y683" i="1"/>
  <c r="S684" i="1"/>
  <c r="T684" i="1"/>
  <c r="U684" i="1"/>
  <c r="V684" i="1"/>
  <c r="W684" i="1"/>
  <c r="X684" i="1"/>
  <c r="Y684" i="1"/>
  <c r="S685" i="1"/>
  <c r="T685" i="1"/>
  <c r="U685" i="1"/>
  <c r="V685" i="1"/>
  <c r="W685" i="1"/>
  <c r="X685" i="1"/>
  <c r="Y685" i="1"/>
  <c r="S686" i="1"/>
  <c r="T686" i="1"/>
  <c r="U686" i="1"/>
  <c r="V686" i="1"/>
  <c r="W686" i="1"/>
  <c r="X686" i="1"/>
  <c r="Y686" i="1"/>
  <c r="S687" i="1"/>
  <c r="T687" i="1"/>
  <c r="U687" i="1"/>
  <c r="V687" i="1"/>
  <c r="W687" i="1"/>
  <c r="X687" i="1"/>
  <c r="Y687" i="1"/>
  <c r="S688" i="1"/>
  <c r="T688" i="1"/>
  <c r="U688" i="1"/>
  <c r="V688" i="1"/>
  <c r="W688" i="1"/>
  <c r="X688" i="1"/>
  <c r="Y688" i="1"/>
  <c r="S689" i="1"/>
  <c r="T689" i="1"/>
  <c r="U689" i="1"/>
  <c r="V689" i="1"/>
  <c r="W689" i="1"/>
  <c r="X689" i="1"/>
  <c r="Y689" i="1"/>
  <c r="S690" i="1"/>
  <c r="T690" i="1"/>
  <c r="U690" i="1"/>
  <c r="V690" i="1"/>
  <c r="W690" i="1"/>
  <c r="X690" i="1"/>
  <c r="Y690" i="1"/>
  <c r="S691" i="1"/>
  <c r="T691" i="1"/>
  <c r="U691" i="1"/>
  <c r="V691" i="1"/>
  <c r="W691" i="1"/>
  <c r="X691" i="1"/>
  <c r="Y691" i="1"/>
  <c r="S692" i="1"/>
  <c r="T692" i="1"/>
  <c r="U692" i="1"/>
  <c r="V692" i="1"/>
  <c r="W692" i="1"/>
  <c r="X692" i="1"/>
  <c r="Y692" i="1"/>
  <c r="S693" i="1"/>
  <c r="T693" i="1"/>
  <c r="U693" i="1"/>
  <c r="V693" i="1"/>
  <c r="W693" i="1"/>
  <c r="X693" i="1"/>
  <c r="Y693" i="1"/>
  <c r="S694" i="1"/>
  <c r="T694" i="1"/>
  <c r="U694" i="1"/>
  <c r="V694" i="1"/>
  <c r="W694" i="1"/>
  <c r="X694" i="1"/>
  <c r="Y694" i="1"/>
  <c r="S695" i="1"/>
  <c r="T695" i="1"/>
  <c r="U695" i="1"/>
  <c r="V695" i="1"/>
  <c r="W695" i="1"/>
  <c r="X695" i="1"/>
  <c r="Y695" i="1"/>
  <c r="S696" i="1"/>
  <c r="T696" i="1"/>
  <c r="U696" i="1"/>
  <c r="V696" i="1"/>
  <c r="W696" i="1"/>
  <c r="X696" i="1"/>
  <c r="Y696" i="1"/>
  <c r="S697" i="1"/>
  <c r="T697" i="1"/>
  <c r="U697" i="1"/>
  <c r="V697" i="1"/>
  <c r="W697" i="1"/>
  <c r="X697" i="1"/>
  <c r="Y697" i="1"/>
  <c r="S698" i="1"/>
  <c r="T698" i="1"/>
  <c r="U698" i="1"/>
  <c r="V698" i="1"/>
  <c r="W698" i="1"/>
  <c r="X698" i="1"/>
  <c r="Y698" i="1"/>
  <c r="S699" i="1"/>
  <c r="T699" i="1"/>
  <c r="U699" i="1"/>
  <c r="V699" i="1"/>
  <c r="W699" i="1"/>
  <c r="X699" i="1"/>
  <c r="Y699" i="1"/>
  <c r="S700" i="1"/>
  <c r="T700" i="1"/>
  <c r="U700" i="1"/>
  <c r="V700" i="1"/>
  <c r="W700" i="1"/>
  <c r="X700" i="1"/>
  <c r="Y700" i="1"/>
  <c r="S701" i="1"/>
  <c r="T701" i="1"/>
  <c r="U701" i="1"/>
  <c r="V701" i="1"/>
  <c r="W701" i="1"/>
  <c r="X701" i="1"/>
  <c r="Y701" i="1"/>
  <c r="S702" i="1"/>
  <c r="T702" i="1"/>
  <c r="U702" i="1"/>
  <c r="V702" i="1"/>
  <c r="W702" i="1"/>
  <c r="X702" i="1"/>
  <c r="Y702" i="1"/>
  <c r="S703" i="1"/>
  <c r="T703" i="1"/>
  <c r="U703" i="1"/>
  <c r="V703" i="1"/>
  <c r="W703" i="1"/>
  <c r="X703" i="1"/>
  <c r="Y703" i="1"/>
  <c r="S704" i="1"/>
  <c r="T704" i="1"/>
  <c r="U704" i="1"/>
  <c r="V704" i="1"/>
  <c r="W704" i="1"/>
  <c r="X704" i="1"/>
  <c r="Y704" i="1"/>
  <c r="S705" i="1"/>
  <c r="T705" i="1"/>
  <c r="U705" i="1"/>
  <c r="V705" i="1"/>
  <c r="W705" i="1"/>
  <c r="X705" i="1"/>
  <c r="Y705" i="1"/>
  <c r="S706" i="1"/>
  <c r="T706" i="1"/>
  <c r="U706" i="1"/>
  <c r="V706" i="1"/>
  <c r="W706" i="1"/>
  <c r="X706" i="1"/>
  <c r="Y706" i="1"/>
  <c r="S707" i="1"/>
  <c r="T707" i="1"/>
  <c r="U707" i="1"/>
  <c r="V707" i="1"/>
  <c r="W707" i="1"/>
  <c r="X707" i="1"/>
  <c r="Y707" i="1"/>
  <c r="S708" i="1"/>
  <c r="T708" i="1"/>
  <c r="U708" i="1"/>
  <c r="V708" i="1"/>
  <c r="W708" i="1"/>
  <c r="X708" i="1"/>
  <c r="Y708" i="1"/>
  <c r="S709" i="1"/>
  <c r="T709" i="1"/>
  <c r="U709" i="1"/>
  <c r="V709" i="1"/>
  <c r="W709" i="1"/>
  <c r="X709" i="1"/>
  <c r="Y709" i="1"/>
  <c r="S710" i="1"/>
  <c r="T710" i="1"/>
  <c r="U710" i="1"/>
  <c r="V710" i="1"/>
  <c r="W710" i="1"/>
  <c r="X710" i="1"/>
  <c r="Y710" i="1"/>
  <c r="S711" i="1"/>
  <c r="T711" i="1"/>
  <c r="U711" i="1"/>
  <c r="V711" i="1"/>
  <c r="W711" i="1"/>
  <c r="X711" i="1"/>
  <c r="Y711" i="1"/>
  <c r="S712" i="1"/>
  <c r="T712" i="1"/>
  <c r="U712" i="1"/>
  <c r="V712" i="1"/>
  <c r="W712" i="1"/>
  <c r="X712" i="1"/>
  <c r="Y712" i="1"/>
  <c r="S713" i="1"/>
  <c r="T713" i="1"/>
  <c r="U713" i="1"/>
  <c r="V713" i="1"/>
  <c r="W713" i="1"/>
  <c r="X713" i="1"/>
  <c r="Y713" i="1"/>
  <c r="S714" i="1"/>
  <c r="T714" i="1"/>
  <c r="U714" i="1"/>
  <c r="V714" i="1"/>
  <c r="W714" i="1"/>
  <c r="X714" i="1"/>
  <c r="Y714" i="1"/>
  <c r="S715" i="1"/>
  <c r="T715" i="1"/>
  <c r="U715" i="1"/>
  <c r="V715" i="1"/>
  <c r="W715" i="1"/>
  <c r="X715" i="1"/>
  <c r="Y715" i="1"/>
  <c r="S716" i="1"/>
  <c r="T716" i="1"/>
  <c r="U716" i="1"/>
  <c r="V716" i="1"/>
  <c r="W716" i="1"/>
  <c r="X716" i="1"/>
  <c r="Y716" i="1"/>
  <c r="S717" i="1"/>
  <c r="T717" i="1"/>
  <c r="U717" i="1"/>
  <c r="V717" i="1"/>
  <c r="W717" i="1"/>
  <c r="X717" i="1"/>
  <c r="Y717" i="1"/>
  <c r="S718" i="1"/>
  <c r="T718" i="1"/>
  <c r="U718" i="1"/>
  <c r="V718" i="1"/>
  <c r="W718" i="1"/>
  <c r="X718" i="1"/>
  <c r="Y718" i="1"/>
  <c r="S719" i="1"/>
  <c r="T719" i="1"/>
  <c r="U719" i="1"/>
  <c r="V719" i="1"/>
  <c r="W719" i="1"/>
  <c r="X719" i="1"/>
  <c r="Y719" i="1"/>
  <c r="S720" i="1"/>
  <c r="T720" i="1"/>
  <c r="U720" i="1"/>
  <c r="V720" i="1"/>
  <c r="W720" i="1"/>
  <c r="X720" i="1"/>
  <c r="Y720" i="1"/>
  <c r="S721" i="1"/>
  <c r="T721" i="1"/>
  <c r="U721" i="1"/>
  <c r="V721" i="1"/>
  <c r="W721" i="1"/>
  <c r="X721" i="1"/>
  <c r="Y721" i="1"/>
  <c r="S722" i="1"/>
  <c r="T722" i="1"/>
  <c r="U722" i="1"/>
  <c r="V722" i="1"/>
  <c r="W722" i="1"/>
  <c r="X722" i="1"/>
  <c r="Y722" i="1"/>
  <c r="S723" i="1"/>
  <c r="T723" i="1"/>
  <c r="U723" i="1"/>
  <c r="V723" i="1"/>
  <c r="W723" i="1"/>
  <c r="X723" i="1"/>
  <c r="Y723" i="1"/>
  <c r="S724" i="1"/>
  <c r="T724" i="1"/>
  <c r="U724" i="1"/>
  <c r="V724" i="1"/>
  <c r="W724" i="1"/>
  <c r="X724" i="1"/>
  <c r="Y724" i="1"/>
  <c r="S725" i="1"/>
  <c r="T725" i="1"/>
  <c r="U725" i="1"/>
  <c r="V725" i="1"/>
  <c r="W725" i="1"/>
  <c r="X725" i="1"/>
  <c r="Y725" i="1"/>
  <c r="S726" i="1"/>
  <c r="T726" i="1"/>
  <c r="U726" i="1"/>
  <c r="V726" i="1"/>
  <c r="W726" i="1"/>
  <c r="X726" i="1"/>
  <c r="Y726" i="1"/>
  <c r="S727" i="1"/>
  <c r="T727" i="1"/>
  <c r="U727" i="1"/>
  <c r="V727" i="1"/>
  <c r="W727" i="1"/>
  <c r="X727" i="1"/>
  <c r="Y727" i="1"/>
  <c r="S728" i="1"/>
  <c r="T728" i="1"/>
  <c r="U728" i="1"/>
  <c r="V728" i="1"/>
  <c r="W728" i="1"/>
  <c r="X728" i="1"/>
  <c r="Y728" i="1"/>
  <c r="S729" i="1"/>
  <c r="T729" i="1"/>
  <c r="U729" i="1"/>
  <c r="V729" i="1"/>
  <c r="W729" i="1"/>
  <c r="X729" i="1"/>
  <c r="Y729" i="1"/>
  <c r="S730" i="1"/>
  <c r="T730" i="1"/>
  <c r="U730" i="1"/>
  <c r="V730" i="1"/>
  <c r="W730" i="1"/>
  <c r="X730" i="1"/>
  <c r="Y730" i="1"/>
  <c r="S731" i="1"/>
  <c r="T731" i="1"/>
  <c r="U731" i="1"/>
  <c r="V731" i="1"/>
  <c r="W731" i="1"/>
  <c r="X731" i="1"/>
  <c r="Y731" i="1"/>
  <c r="S732" i="1"/>
  <c r="T732" i="1"/>
  <c r="U732" i="1"/>
  <c r="V732" i="1"/>
  <c r="W732" i="1"/>
  <c r="X732" i="1"/>
  <c r="Y732" i="1"/>
  <c r="S733" i="1"/>
  <c r="T733" i="1"/>
  <c r="U733" i="1"/>
  <c r="V733" i="1"/>
  <c r="W733" i="1"/>
  <c r="X733" i="1"/>
  <c r="Y733" i="1"/>
  <c r="S734" i="1"/>
  <c r="T734" i="1"/>
  <c r="U734" i="1"/>
  <c r="V734" i="1"/>
  <c r="W734" i="1"/>
  <c r="X734" i="1"/>
  <c r="Y734" i="1"/>
  <c r="S735" i="1"/>
  <c r="T735" i="1"/>
  <c r="U735" i="1"/>
  <c r="V735" i="1"/>
  <c r="W735" i="1"/>
  <c r="X735" i="1"/>
  <c r="Y735" i="1"/>
  <c r="S736" i="1"/>
  <c r="T736" i="1"/>
  <c r="U736" i="1"/>
  <c r="V736" i="1"/>
  <c r="W736" i="1"/>
  <c r="X736" i="1"/>
  <c r="Y736" i="1"/>
  <c r="S737" i="1"/>
  <c r="T737" i="1"/>
  <c r="U737" i="1"/>
  <c r="V737" i="1"/>
  <c r="W737" i="1"/>
  <c r="X737" i="1"/>
  <c r="Y737" i="1"/>
  <c r="S738" i="1"/>
  <c r="T738" i="1"/>
  <c r="U738" i="1"/>
  <c r="V738" i="1"/>
  <c r="W738" i="1"/>
  <c r="X738" i="1"/>
  <c r="Y738" i="1"/>
  <c r="S739" i="1"/>
  <c r="T739" i="1"/>
  <c r="U739" i="1"/>
  <c r="V739" i="1"/>
  <c r="W739" i="1"/>
  <c r="X739" i="1"/>
  <c r="Y739" i="1"/>
  <c r="S740" i="1"/>
  <c r="T740" i="1"/>
  <c r="U740" i="1"/>
  <c r="V740" i="1"/>
  <c r="W740" i="1"/>
  <c r="X740" i="1"/>
  <c r="Y740" i="1"/>
  <c r="S741" i="1"/>
  <c r="T741" i="1"/>
  <c r="U741" i="1"/>
  <c r="V741" i="1"/>
  <c r="W741" i="1"/>
  <c r="X741" i="1"/>
  <c r="Y741" i="1"/>
  <c r="S742" i="1"/>
  <c r="T742" i="1"/>
  <c r="U742" i="1"/>
  <c r="V742" i="1"/>
  <c r="W742" i="1"/>
  <c r="X742" i="1"/>
  <c r="Y742" i="1"/>
  <c r="S743" i="1"/>
  <c r="T743" i="1"/>
  <c r="U743" i="1"/>
  <c r="V743" i="1"/>
  <c r="W743" i="1"/>
  <c r="X743" i="1"/>
  <c r="Y743" i="1"/>
  <c r="S744" i="1"/>
  <c r="T744" i="1"/>
  <c r="U744" i="1"/>
  <c r="V744" i="1"/>
  <c r="W744" i="1"/>
  <c r="X744" i="1"/>
  <c r="Y744" i="1"/>
  <c r="S745" i="1"/>
  <c r="T745" i="1"/>
  <c r="U745" i="1"/>
  <c r="V745" i="1"/>
  <c r="W745" i="1"/>
  <c r="X745" i="1"/>
  <c r="Y745" i="1"/>
  <c r="S746" i="1"/>
  <c r="T746" i="1"/>
  <c r="U746" i="1"/>
  <c r="V746" i="1"/>
  <c r="W746" i="1"/>
  <c r="X746" i="1"/>
  <c r="Y746" i="1"/>
  <c r="S747" i="1"/>
  <c r="T747" i="1"/>
  <c r="U747" i="1"/>
  <c r="V747" i="1"/>
  <c r="W747" i="1"/>
  <c r="X747" i="1"/>
  <c r="Y747" i="1"/>
  <c r="S748" i="1"/>
  <c r="T748" i="1"/>
  <c r="U748" i="1"/>
  <c r="V748" i="1"/>
  <c r="W748" i="1"/>
  <c r="X748" i="1"/>
  <c r="Y748" i="1"/>
  <c r="S749" i="1"/>
  <c r="T749" i="1"/>
  <c r="U749" i="1"/>
  <c r="V749" i="1"/>
  <c r="W749" i="1"/>
  <c r="X749" i="1"/>
  <c r="Y749" i="1"/>
  <c r="S750" i="1"/>
  <c r="T750" i="1"/>
  <c r="U750" i="1"/>
  <c r="V750" i="1"/>
  <c r="W750" i="1"/>
  <c r="X750" i="1"/>
  <c r="Y750" i="1"/>
  <c r="S751" i="1"/>
  <c r="T751" i="1"/>
  <c r="U751" i="1"/>
  <c r="V751" i="1"/>
  <c r="W751" i="1"/>
  <c r="X751" i="1"/>
  <c r="Y751" i="1"/>
  <c r="S752" i="1"/>
  <c r="T752" i="1"/>
  <c r="U752" i="1"/>
  <c r="V752" i="1"/>
  <c r="W752" i="1"/>
  <c r="X752" i="1"/>
  <c r="Y752" i="1"/>
  <c r="S753" i="1"/>
  <c r="T753" i="1"/>
  <c r="U753" i="1"/>
  <c r="V753" i="1"/>
  <c r="W753" i="1"/>
  <c r="X753" i="1"/>
  <c r="Y753" i="1"/>
  <c r="S754" i="1"/>
  <c r="T754" i="1"/>
  <c r="U754" i="1"/>
  <c r="V754" i="1"/>
  <c r="W754" i="1"/>
  <c r="X754" i="1"/>
  <c r="Y754" i="1"/>
  <c r="S755" i="1"/>
  <c r="T755" i="1"/>
  <c r="U755" i="1"/>
  <c r="V755" i="1"/>
  <c r="W755" i="1"/>
  <c r="X755" i="1"/>
  <c r="Y755" i="1"/>
  <c r="S756" i="1"/>
  <c r="T756" i="1"/>
  <c r="U756" i="1"/>
  <c r="V756" i="1"/>
  <c r="W756" i="1"/>
  <c r="X756" i="1"/>
  <c r="Y756" i="1"/>
  <c r="S757" i="1"/>
  <c r="T757" i="1"/>
  <c r="U757" i="1"/>
  <c r="V757" i="1"/>
  <c r="W757" i="1"/>
  <c r="X757" i="1"/>
  <c r="Y757" i="1"/>
  <c r="S758" i="1"/>
  <c r="T758" i="1"/>
  <c r="U758" i="1"/>
  <c r="V758" i="1"/>
  <c r="W758" i="1"/>
  <c r="X758" i="1"/>
  <c r="Y758" i="1"/>
  <c r="S759" i="1"/>
  <c r="T759" i="1"/>
  <c r="U759" i="1"/>
  <c r="V759" i="1"/>
  <c r="W759" i="1"/>
  <c r="X759" i="1"/>
  <c r="Y759" i="1"/>
  <c r="S760" i="1"/>
  <c r="T760" i="1"/>
  <c r="U760" i="1"/>
  <c r="V760" i="1"/>
  <c r="W760" i="1"/>
  <c r="X760" i="1"/>
  <c r="Y760" i="1"/>
  <c r="S761" i="1"/>
  <c r="T761" i="1"/>
  <c r="U761" i="1"/>
  <c r="V761" i="1"/>
  <c r="W761" i="1"/>
  <c r="X761" i="1"/>
  <c r="Y761" i="1"/>
  <c r="S762" i="1"/>
  <c r="T762" i="1"/>
  <c r="U762" i="1"/>
  <c r="V762" i="1"/>
  <c r="W762" i="1"/>
  <c r="X762" i="1"/>
  <c r="Y762" i="1"/>
  <c r="S763" i="1"/>
  <c r="T763" i="1"/>
  <c r="U763" i="1"/>
  <c r="V763" i="1"/>
  <c r="W763" i="1"/>
  <c r="X763" i="1"/>
  <c r="Y763" i="1"/>
  <c r="S764" i="1"/>
  <c r="T764" i="1"/>
  <c r="U764" i="1"/>
  <c r="V764" i="1"/>
  <c r="W764" i="1"/>
  <c r="X764" i="1"/>
  <c r="Y764" i="1"/>
  <c r="S765" i="1"/>
  <c r="T765" i="1"/>
  <c r="U765" i="1"/>
  <c r="V765" i="1"/>
  <c r="W765" i="1"/>
  <c r="X765" i="1"/>
  <c r="Y765" i="1"/>
  <c r="S766" i="1"/>
  <c r="T766" i="1"/>
  <c r="U766" i="1"/>
  <c r="V766" i="1"/>
  <c r="W766" i="1"/>
  <c r="X766" i="1"/>
  <c r="Y766" i="1"/>
  <c r="S767" i="1"/>
  <c r="T767" i="1"/>
  <c r="U767" i="1"/>
  <c r="V767" i="1"/>
  <c r="W767" i="1"/>
  <c r="X767" i="1"/>
  <c r="Y767" i="1"/>
  <c r="S768" i="1"/>
  <c r="T768" i="1"/>
  <c r="U768" i="1"/>
  <c r="V768" i="1"/>
  <c r="W768" i="1"/>
  <c r="X768" i="1"/>
  <c r="Y768" i="1"/>
  <c r="S769" i="1"/>
  <c r="T769" i="1"/>
  <c r="U769" i="1"/>
  <c r="V769" i="1"/>
  <c r="W769" i="1"/>
  <c r="X769" i="1"/>
  <c r="Y769" i="1"/>
  <c r="S770" i="1"/>
  <c r="T770" i="1"/>
  <c r="U770" i="1"/>
  <c r="V770" i="1"/>
  <c r="W770" i="1"/>
  <c r="X770" i="1"/>
  <c r="Y770" i="1"/>
  <c r="S771" i="1"/>
  <c r="T771" i="1"/>
  <c r="U771" i="1"/>
  <c r="V771" i="1"/>
  <c r="W771" i="1"/>
  <c r="X771" i="1"/>
  <c r="Y771" i="1"/>
  <c r="S772" i="1"/>
  <c r="T772" i="1"/>
  <c r="U772" i="1"/>
  <c r="V772" i="1"/>
  <c r="W772" i="1"/>
  <c r="X772" i="1"/>
  <c r="Y772" i="1"/>
  <c r="S773" i="1"/>
  <c r="T773" i="1"/>
  <c r="U773" i="1"/>
  <c r="V773" i="1"/>
  <c r="W773" i="1"/>
  <c r="X773" i="1"/>
  <c r="Y773" i="1"/>
  <c r="S774" i="1"/>
  <c r="T774" i="1"/>
  <c r="U774" i="1"/>
  <c r="V774" i="1"/>
  <c r="W774" i="1"/>
  <c r="X774" i="1"/>
  <c r="Y774" i="1"/>
  <c r="S775" i="1"/>
  <c r="T775" i="1"/>
  <c r="U775" i="1"/>
  <c r="V775" i="1"/>
  <c r="W775" i="1"/>
  <c r="X775" i="1"/>
  <c r="Y775" i="1"/>
  <c r="S776" i="1"/>
  <c r="T776" i="1"/>
  <c r="U776" i="1"/>
  <c r="V776" i="1"/>
  <c r="W776" i="1"/>
  <c r="X776" i="1"/>
  <c r="Y776" i="1"/>
  <c r="S777" i="1"/>
  <c r="T777" i="1"/>
  <c r="U777" i="1"/>
  <c r="V777" i="1"/>
  <c r="W777" i="1"/>
  <c r="X777" i="1"/>
  <c r="Y777" i="1"/>
  <c r="S778" i="1"/>
  <c r="T778" i="1"/>
  <c r="U778" i="1"/>
  <c r="V778" i="1"/>
  <c r="W778" i="1"/>
  <c r="X778" i="1"/>
  <c r="Y778" i="1"/>
  <c r="S779" i="1"/>
  <c r="T779" i="1"/>
  <c r="U779" i="1"/>
  <c r="V779" i="1"/>
  <c r="W779" i="1"/>
  <c r="X779" i="1"/>
  <c r="Y779" i="1"/>
  <c r="S780" i="1"/>
  <c r="T780" i="1"/>
  <c r="U780" i="1"/>
  <c r="V780" i="1"/>
  <c r="W780" i="1"/>
  <c r="X780" i="1"/>
  <c r="Y780" i="1"/>
  <c r="S781" i="1"/>
  <c r="T781" i="1"/>
  <c r="U781" i="1"/>
  <c r="V781" i="1"/>
  <c r="W781" i="1"/>
  <c r="X781" i="1"/>
  <c r="Y781" i="1"/>
  <c r="S782" i="1"/>
  <c r="T782" i="1"/>
  <c r="U782" i="1"/>
  <c r="V782" i="1"/>
  <c r="W782" i="1"/>
  <c r="X782" i="1"/>
  <c r="Y782" i="1"/>
  <c r="S783" i="1"/>
  <c r="T783" i="1"/>
  <c r="U783" i="1"/>
  <c r="V783" i="1"/>
  <c r="W783" i="1"/>
  <c r="X783" i="1"/>
  <c r="Y783" i="1"/>
  <c r="S784" i="1"/>
  <c r="T784" i="1"/>
  <c r="U784" i="1"/>
  <c r="V784" i="1"/>
  <c r="W784" i="1"/>
  <c r="X784" i="1"/>
  <c r="Y784" i="1"/>
  <c r="S785" i="1"/>
  <c r="T785" i="1"/>
  <c r="U785" i="1"/>
  <c r="V785" i="1"/>
  <c r="W785" i="1"/>
  <c r="X785" i="1"/>
  <c r="Y785" i="1"/>
  <c r="S786" i="1"/>
  <c r="T786" i="1"/>
  <c r="U786" i="1"/>
  <c r="V786" i="1"/>
  <c r="W786" i="1"/>
  <c r="X786" i="1"/>
  <c r="Y786" i="1"/>
  <c r="S787" i="1"/>
  <c r="T787" i="1"/>
  <c r="U787" i="1"/>
  <c r="V787" i="1"/>
  <c r="W787" i="1"/>
  <c r="X787" i="1"/>
  <c r="Y787" i="1"/>
  <c r="S788" i="1"/>
  <c r="T788" i="1"/>
  <c r="U788" i="1"/>
  <c r="V788" i="1"/>
  <c r="W788" i="1"/>
  <c r="X788" i="1"/>
  <c r="Y788" i="1"/>
  <c r="S789" i="1"/>
  <c r="T789" i="1"/>
  <c r="U789" i="1"/>
  <c r="V789" i="1"/>
  <c r="W789" i="1"/>
  <c r="X789" i="1"/>
  <c r="Y789" i="1"/>
  <c r="S790" i="1"/>
  <c r="T790" i="1"/>
  <c r="U790" i="1"/>
  <c r="V790" i="1"/>
  <c r="W790" i="1"/>
  <c r="X790" i="1"/>
  <c r="Y790" i="1"/>
  <c r="S791" i="1"/>
  <c r="T791" i="1"/>
  <c r="U791" i="1"/>
  <c r="V791" i="1"/>
  <c r="W791" i="1"/>
  <c r="X791" i="1"/>
  <c r="Y791" i="1"/>
  <c r="S792" i="1"/>
  <c r="T792" i="1"/>
  <c r="U792" i="1"/>
  <c r="V792" i="1"/>
  <c r="W792" i="1"/>
  <c r="X792" i="1"/>
  <c r="Y792" i="1"/>
  <c r="S793" i="1"/>
  <c r="T793" i="1"/>
  <c r="U793" i="1"/>
  <c r="V793" i="1"/>
  <c r="W793" i="1"/>
  <c r="X793" i="1"/>
  <c r="Y793" i="1"/>
  <c r="S794" i="1"/>
  <c r="T794" i="1"/>
  <c r="U794" i="1"/>
  <c r="V794" i="1"/>
  <c r="W794" i="1"/>
  <c r="X794" i="1"/>
  <c r="Y794" i="1"/>
  <c r="S795" i="1"/>
  <c r="T795" i="1"/>
  <c r="U795" i="1"/>
  <c r="V795" i="1"/>
  <c r="W795" i="1"/>
  <c r="X795" i="1"/>
  <c r="Y795" i="1"/>
  <c r="S796" i="1"/>
  <c r="T796" i="1"/>
  <c r="U796" i="1"/>
  <c r="V796" i="1"/>
  <c r="W796" i="1"/>
  <c r="X796" i="1"/>
  <c r="Y796" i="1"/>
  <c r="S797" i="1"/>
  <c r="T797" i="1"/>
  <c r="U797" i="1"/>
  <c r="V797" i="1"/>
  <c r="W797" i="1"/>
  <c r="X797" i="1"/>
  <c r="Y797" i="1"/>
  <c r="S798" i="1"/>
  <c r="T798" i="1"/>
  <c r="U798" i="1"/>
  <c r="V798" i="1"/>
  <c r="W798" i="1"/>
  <c r="X798" i="1"/>
  <c r="Y798" i="1"/>
  <c r="S799" i="1"/>
  <c r="T799" i="1"/>
  <c r="U799" i="1"/>
  <c r="V799" i="1"/>
  <c r="W799" i="1"/>
  <c r="X799" i="1"/>
  <c r="Y799" i="1"/>
  <c r="S800" i="1"/>
  <c r="T800" i="1"/>
  <c r="U800" i="1"/>
  <c r="V800" i="1"/>
  <c r="W800" i="1"/>
  <c r="X800" i="1"/>
  <c r="Y800" i="1"/>
  <c r="S801" i="1"/>
  <c r="T801" i="1"/>
  <c r="U801" i="1"/>
  <c r="V801" i="1"/>
  <c r="W801" i="1"/>
  <c r="X801" i="1"/>
  <c r="Y801" i="1"/>
  <c r="S802" i="1"/>
  <c r="T802" i="1"/>
  <c r="U802" i="1"/>
  <c r="V802" i="1"/>
  <c r="W802" i="1"/>
  <c r="X802" i="1"/>
  <c r="Y802" i="1"/>
  <c r="S803" i="1"/>
  <c r="T803" i="1"/>
  <c r="U803" i="1"/>
  <c r="V803" i="1"/>
  <c r="W803" i="1"/>
  <c r="X803" i="1"/>
  <c r="Y803" i="1"/>
  <c r="S804" i="1"/>
  <c r="T804" i="1"/>
  <c r="U804" i="1"/>
  <c r="V804" i="1"/>
  <c r="W804" i="1"/>
  <c r="X804" i="1"/>
  <c r="Y804" i="1"/>
  <c r="S805" i="1"/>
  <c r="T805" i="1"/>
  <c r="U805" i="1"/>
  <c r="V805" i="1"/>
  <c r="W805" i="1"/>
  <c r="X805" i="1"/>
  <c r="Y805" i="1"/>
  <c r="S806" i="1"/>
  <c r="T806" i="1"/>
  <c r="U806" i="1"/>
  <c r="V806" i="1"/>
  <c r="W806" i="1"/>
  <c r="X806" i="1"/>
  <c r="Y806" i="1"/>
  <c r="S807" i="1"/>
  <c r="T807" i="1"/>
  <c r="U807" i="1"/>
  <c r="V807" i="1"/>
  <c r="W807" i="1"/>
  <c r="X807" i="1"/>
  <c r="Y807" i="1"/>
  <c r="S808" i="1"/>
  <c r="T808" i="1"/>
  <c r="U808" i="1"/>
  <c r="V808" i="1"/>
  <c r="W808" i="1"/>
  <c r="X808" i="1"/>
  <c r="Y808" i="1"/>
  <c r="S809" i="1"/>
  <c r="T809" i="1"/>
  <c r="U809" i="1"/>
  <c r="V809" i="1"/>
  <c r="W809" i="1"/>
  <c r="X809" i="1"/>
  <c r="Y809" i="1"/>
  <c r="S810" i="1"/>
  <c r="T810" i="1"/>
  <c r="U810" i="1"/>
  <c r="V810" i="1"/>
  <c r="W810" i="1"/>
  <c r="X810" i="1"/>
  <c r="Y810" i="1"/>
  <c r="S811" i="1"/>
  <c r="T811" i="1"/>
  <c r="U811" i="1"/>
  <c r="V811" i="1"/>
  <c r="W811" i="1"/>
  <c r="X811" i="1"/>
  <c r="Y811" i="1"/>
  <c r="S812" i="1"/>
  <c r="T812" i="1"/>
  <c r="U812" i="1"/>
  <c r="V812" i="1"/>
  <c r="W812" i="1"/>
  <c r="X812" i="1"/>
  <c r="Y812" i="1"/>
  <c r="S813" i="1"/>
  <c r="T813" i="1"/>
  <c r="U813" i="1"/>
  <c r="V813" i="1"/>
  <c r="W813" i="1"/>
  <c r="X813" i="1"/>
  <c r="Y813" i="1"/>
  <c r="S814" i="1"/>
  <c r="T814" i="1"/>
  <c r="U814" i="1"/>
  <c r="V814" i="1"/>
  <c r="W814" i="1"/>
  <c r="X814" i="1"/>
  <c r="Y814" i="1"/>
  <c r="S815" i="1"/>
  <c r="T815" i="1"/>
  <c r="U815" i="1"/>
  <c r="V815" i="1"/>
  <c r="W815" i="1"/>
  <c r="X815" i="1"/>
  <c r="Y815" i="1"/>
  <c r="S816" i="1"/>
  <c r="T816" i="1"/>
  <c r="U816" i="1"/>
  <c r="V816" i="1"/>
  <c r="W816" i="1"/>
  <c r="X816" i="1"/>
  <c r="Y816" i="1"/>
  <c r="S817" i="1"/>
  <c r="T817" i="1"/>
  <c r="U817" i="1"/>
  <c r="V817" i="1"/>
  <c r="W817" i="1"/>
  <c r="X817" i="1"/>
  <c r="Y817" i="1"/>
  <c r="S818" i="1"/>
  <c r="T818" i="1"/>
  <c r="U818" i="1"/>
  <c r="V818" i="1"/>
  <c r="W818" i="1"/>
  <c r="X818" i="1"/>
  <c r="Y818" i="1"/>
  <c r="S819" i="1"/>
  <c r="T819" i="1"/>
  <c r="U819" i="1"/>
  <c r="V819" i="1"/>
  <c r="W819" i="1"/>
  <c r="X819" i="1"/>
  <c r="Y819" i="1"/>
  <c r="S820" i="1"/>
  <c r="T820" i="1"/>
  <c r="U820" i="1"/>
  <c r="V820" i="1"/>
  <c r="W820" i="1"/>
  <c r="X820" i="1"/>
  <c r="Y820" i="1"/>
  <c r="S821" i="1"/>
  <c r="T821" i="1"/>
  <c r="U821" i="1"/>
  <c r="V821" i="1"/>
  <c r="W821" i="1"/>
  <c r="X821" i="1"/>
  <c r="Y821" i="1"/>
  <c r="S822" i="1"/>
  <c r="T822" i="1"/>
  <c r="U822" i="1"/>
  <c r="V822" i="1"/>
  <c r="W822" i="1"/>
  <c r="X822" i="1"/>
  <c r="Y822" i="1"/>
  <c r="S823" i="1"/>
  <c r="T823" i="1"/>
  <c r="U823" i="1"/>
  <c r="V823" i="1"/>
  <c r="W823" i="1"/>
  <c r="X823" i="1"/>
  <c r="Y823" i="1"/>
  <c r="S824" i="1"/>
  <c r="T824" i="1"/>
  <c r="U824" i="1"/>
  <c r="V824" i="1"/>
  <c r="W824" i="1"/>
  <c r="X824" i="1"/>
  <c r="Y824" i="1"/>
  <c r="S825" i="1"/>
  <c r="T825" i="1"/>
  <c r="U825" i="1"/>
  <c r="V825" i="1"/>
  <c r="W825" i="1"/>
  <c r="X825" i="1"/>
  <c r="Y825" i="1"/>
  <c r="S826" i="1"/>
  <c r="T826" i="1"/>
  <c r="U826" i="1"/>
  <c r="V826" i="1"/>
  <c r="W826" i="1"/>
  <c r="X826" i="1"/>
  <c r="Y826" i="1"/>
  <c r="S827" i="1"/>
  <c r="T827" i="1"/>
  <c r="U827" i="1"/>
  <c r="V827" i="1"/>
  <c r="W827" i="1"/>
  <c r="X827" i="1"/>
  <c r="Y827" i="1"/>
  <c r="S828" i="1"/>
  <c r="T828" i="1"/>
  <c r="U828" i="1"/>
  <c r="V828" i="1"/>
  <c r="W828" i="1"/>
  <c r="X828" i="1"/>
  <c r="Y828" i="1"/>
  <c r="S829" i="1"/>
  <c r="T829" i="1"/>
  <c r="U829" i="1"/>
  <c r="V829" i="1"/>
  <c r="W829" i="1"/>
  <c r="X829" i="1"/>
  <c r="Y829" i="1"/>
  <c r="S830" i="1"/>
  <c r="T830" i="1"/>
  <c r="U830" i="1"/>
  <c r="V830" i="1"/>
  <c r="W830" i="1"/>
  <c r="X830" i="1"/>
  <c r="Y830" i="1"/>
  <c r="S831" i="1"/>
  <c r="T831" i="1"/>
  <c r="U831" i="1"/>
  <c r="V831" i="1"/>
  <c r="W831" i="1"/>
  <c r="X831" i="1"/>
  <c r="Y831" i="1"/>
  <c r="S832" i="1"/>
  <c r="T832" i="1"/>
  <c r="U832" i="1"/>
  <c r="V832" i="1"/>
  <c r="W832" i="1"/>
  <c r="X832" i="1"/>
  <c r="Y832" i="1"/>
  <c r="S833" i="1"/>
  <c r="T833" i="1"/>
  <c r="U833" i="1"/>
  <c r="V833" i="1"/>
  <c r="W833" i="1"/>
  <c r="X833" i="1"/>
  <c r="Y833" i="1"/>
  <c r="S834" i="1"/>
  <c r="T834" i="1"/>
  <c r="U834" i="1"/>
  <c r="V834" i="1"/>
  <c r="W834" i="1"/>
  <c r="X834" i="1"/>
  <c r="Y834" i="1"/>
  <c r="S835" i="1"/>
  <c r="T835" i="1"/>
  <c r="U835" i="1"/>
  <c r="V835" i="1"/>
  <c r="W835" i="1"/>
  <c r="X835" i="1"/>
  <c r="Y835" i="1"/>
  <c r="S836" i="1"/>
  <c r="T836" i="1"/>
  <c r="U836" i="1"/>
  <c r="V836" i="1"/>
  <c r="W836" i="1"/>
  <c r="X836" i="1"/>
  <c r="Y836" i="1"/>
  <c r="S837" i="1"/>
  <c r="T837" i="1"/>
  <c r="U837" i="1"/>
  <c r="V837" i="1"/>
  <c r="W837" i="1"/>
  <c r="X837" i="1"/>
  <c r="Y837" i="1"/>
  <c r="S838" i="1"/>
  <c r="T838" i="1"/>
  <c r="U838" i="1"/>
  <c r="V838" i="1"/>
  <c r="W838" i="1"/>
  <c r="X838" i="1"/>
  <c r="Y838" i="1"/>
  <c r="S839" i="1"/>
  <c r="T839" i="1"/>
  <c r="U839" i="1"/>
  <c r="V839" i="1"/>
  <c r="W839" i="1"/>
  <c r="X839" i="1"/>
  <c r="Y839" i="1"/>
  <c r="S840" i="1"/>
  <c r="T840" i="1"/>
  <c r="U840" i="1"/>
  <c r="V840" i="1"/>
  <c r="W840" i="1"/>
  <c r="X840" i="1"/>
  <c r="Y840" i="1"/>
  <c r="S841" i="1"/>
  <c r="T841" i="1"/>
  <c r="U841" i="1"/>
  <c r="V841" i="1"/>
  <c r="W841" i="1"/>
  <c r="X841" i="1"/>
  <c r="Y841" i="1"/>
  <c r="S842" i="1"/>
  <c r="T842" i="1"/>
  <c r="U842" i="1"/>
  <c r="V842" i="1"/>
  <c r="W842" i="1"/>
  <c r="X842" i="1"/>
  <c r="Y842" i="1"/>
  <c r="S843" i="1"/>
  <c r="T843" i="1"/>
  <c r="U843" i="1"/>
  <c r="V843" i="1"/>
  <c r="W843" i="1"/>
  <c r="X843" i="1"/>
  <c r="Y843" i="1"/>
  <c r="S844" i="1"/>
  <c r="T844" i="1"/>
  <c r="U844" i="1"/>
  <c r="V844" i="1"/>
  <c r="W844" i="1"/>
  <c r="X844" i="1"/>
  <c r="Y844" i="1"/>
  <c r="S845" i="1"/>
  <c r="T845" i="1"/>
  <c r="U845" i="1"/>
  <c r="V845" i="1"/>
  <c r="W845" i="1"/>
  <c r="X845" i="1"/>
  <c r="Y845" i="1"/>
  <c r="S846" i="1"/>
  <c r="T846" i="1"/>
  <c r="U846" i="1"/>
  <c r="V846" i="1"/>
  <c r="W846" i="1"/>
  <c r="X846" i="1"/>
  <c r="Y846" i="1"/>
  <c r="S847" i="1"/>
  <c r="T847" i="1"/>
  <c r="U847" i="1"/>
  <c r="V847" i="1"/>
  <c r="W847" i="1"/>
  <c r="X847" i="1"/>
  <c r="Y847" i="1"/>
  <c r="S848" i="1"/>
  <c r="T848" i="1"/>
  <c r="U848" i="1"/>
  <c r="V848" i="1"/>
  <c r="W848" i="1"/>
  <c r="X848" i="1"/>
  <c r="Y848" i="1"/>
  <c r="S849" i="1"/>
  <c r="T849" i="1"/>
  <c r="U849" i="1"/>
  <c r="V849" i="1"/>
  <c r="W849" i="1"/>
  <c r="X849" i="1"/>
  <c r="Y849" i="1"/>
  <c r="S850" i="1"/>
  <c r="T850" i="1"/>
  <c r="U850" i="1"/>
  <c r="V850" i="1"/>
  <c r="W850" i="1"/>
  <c r="X850" i="1"/>
  <c r="Y850" i="1"/>
  <c r="S851" i="1"/>
  <c r="T851" i="1"/>
  <c r="U851" i="1"/>
  <c r="V851" i="1"/>
  <c r="W851" i="1"/>
  <c r="X851" i="1"/>
  <c r="Y851" i="1"/>
  <c r="S852" i="1"/>
  <c r="T852" i="1"/>
  <c r="U852" i="1"/>
  <c r="V852" i="1"/>
  <c r="W852" i="1"/>
  <c r="X852" i="1"/>
  <c r="Y852" i="1"/>
  <c r="S853" i="1"/>
  <c r="T853" i="1"/>
  <c r="U853" i="1"/>
  <c r="V853" i="1"/>
  <c r="W853" i="1"/>
  <c r="X853" i="1"/>
  <c r="Y853" i="1"/>
  <c r="S854" i="1"/>
  <c r="T854" i="1"/>
  <c r="U854" i="1"/>
  <c r="V854" i="1"/>
  <c r="W854" i="1"/>
  <c r="X854" i="1"/>
  <c r="Y854" i="1"/>
  <c r="S855" i="1"/>
  <c r="T855" i="1"/>
  <c r="U855" i="1"/>
  <c r="V855" i="1"/>
  <c r="W855" i="1"/>
  <c r="X855" i="1"/>
  <c r="Y855" i="1"/>
  <c r="S856" i="1"/>
  <c r="T856" i="1"/>
  <c r="U856" i="1"/>
  <c r="V856" i="1"/>
  <c r="W856" i="1"/>
  <c r="X856" i="1"/>
  <c r="Y856" i="1"/>
  <c r="S857" i="1"/>
  <c r="T857" i="1"/>
  <c r="U857" i="1"/>
  <c r="V857" i="1"/>
  <c r="W857" i="1"/>
  <c r="X857" i="1"/>
  <c r="Y857" i="1"/>
  <c r="S858" i="1"/>
  <c r="T858" i="1"/>
  <c r="U858" i="1"/>
  <c r="V858" i="1"/>
  <c r="W858" i="1"/>
  <c r="X858" i="1"/>
  <c r="Y858" i="1"/>
  <c r="S859" i="1"/>
  <c r="T859" i="1"/>
  <c r="U859" i="1"/>
  <c r="V859" i="1"/>
  <c r="W859" i="1"/>
  <c r="X859" i="1"/>
  <c r="Y859" i="1"/>
  <c r="S860" i="1"/>
  <c r="T860" i="1"/>
  <c r="U860" i="1"/>
  <c r="V860" i="1"/>
  <c r="W860" i="1"/>
  <c r="X860" i="1"/>
  <c r="Y860" i="1"/>
  <c r="S861" i="1"/>
  <c r="T861" i="1"/>
  <c r="U861" i="1"/>
  <c r="V861" i="1"/>
  <c r="W861" i="1"/>
  <c r="X861" i="1"/>
  <c r="Y861" i="1"/>
  <c r="S862" i="1"/>
  <c r="T862" i="1"/>
  <c r="U862" i="1"/>
  <c r="V862" i="1"/>
  <c r="W862" i="1"/>
  <c r="X862" i="1"/>
  <c r="Y862" i="1"/>
  <c r="S863" i="1"/>
  <c r="T863" i="1"/>
  <c r="U863" i="1"/>
  <c r="V863" i="1"/>
  <c r="W863" i="1"/>
  <c r="X863" i="1"/>
  <c r="Y863" i="1"/>
  <c r="S864" i="1"/>
  <c r="T864" i="1"/>
  <c r="U864" i="1"/>
  <c r="V864" i="1"/>
  <c r="W864" i="1"/>
  <c r="X864" i="1"/>
  <c r="Y864" i="1"/>
  <c r="S865" i="1"/>
  <c r="T865" i="1"/>
  <c r="U865" i="1"/>
  <c r="V865" i="1"/>
  <c r="W865" i="1"/>
  <c r="X865" i="1"/>
  <c r="Y865" i="1"/>
  <c r="S866" i="1"/>
  <c r="T866" i="1"/>
  <c r="U866" i="1"/>
  <c r="V866" i="1"/>
  <c r="W866" i="1"/>
  <c r="X866" i="1"/>
  <c r="Y866" i="1"/>
  <c r="S867" i="1"/>
  <c r="T867" i="1"/>
  <c r="U867" i="1"/>
  <c r="V867" i="1"/>
  <c r="W867" i="1"/>
  <c r="X867" i="1"/>
  <c r="Y867" i="1"/>
  <c r="S868" i="1"/>
  <c r="T868" i="1"/>
  <c r="U868" i="1"/>
  <c r="V868" i="1"/>
  <c r="W868" i="1"/>
  <c r="X868" i="1"/>
  <c r="Y868" i="1"/>
  <c r="S869" i="1"/>
  <c r="T869" i="1"/>
  <c r="U869" i="1"/>
  <c r="V869" i="1"/>
  <c r="W869" i="1"/>
  <c r="X869" i="1"/>
  <c r="Y869" i="1"/>
  <c r="S870" i="1"/>
  <c r="T870" i="1"/>
  <c r="U870" i="1"/>
  <c r="V870" i="1"/>
  <c r="W870" i="1"/>
  <c r="X870" i="1"/>
  <c r="Y870" i="1"/>
  <c r="S871" i="1"/>
  <c r="T871" i="1"/>
  <c r="U871" i="1"/>
  <c r="V871" i="1"/>
  <c r="W871" i="1"/>
  <c r="X871" i="1"/>
  <c r="Y871" i="1"/>
  <c r="S872" i="1"/>
  <c r="T872" i="1"/>
  <c r="U872" i="1"/>
  <c r="V872" i="1"/>
  <c r="W872" i="1"/>
  <c r="X872" i="1"/>
  <c r="Y872" i="1"/>
  <c r="S873" i="1"/>
  <c r="T873" i="1"/>
  <c r="U873" i="1"/>
  <c r="V873" i="1"/>
  <c r="W873" i="1"/>
  <c r="X873" i="1"/>
  <c r="Y873" i="1"/>
  <c r="S874" i="1"/>
  <c r="T874" i="1"/>
  <c r="U874" i="1"/>
  <c r="V874" i="1"/>
  <c r="W874" i="1"/>
  <c r="X874" i="1"/>
  <c r="Y874" i="1"/>
  <c r="S875" i="1"/>
  <c r="T875" i="1"/>
  <c r="U875" i="1"/>
  <c r="V875" i="1"/>
  <c r="W875" i="1"/>
  <c r="X875" i="1"/>
  <c r="Y875" i="1"/>
  <c r="S876" i="1"/>
  <c r="T876" i="1"/>
  <c r="U876" i="1"/>
  <c r="V876" i="1"/>
  <c r="W876" i="1"/>
  <c r="X876" i="1"/>
  <c r="Y876" i="1"/>
  <c r="S877" i="1"/>
  <c r="T877" i="1"/>
  <c r="U877" i="1"/>
  <c r="V877" i="1"/>
  <c r="W877" i="1"/>
  <c r="X877" i="1"/>
  <c r="Y877" i="1"/>
  <c r="S878" i="1"/>
  <c r="T878" i="1"/>
  <c r="U878" i="1"/>
  <c r="V878" i="1"/>
  <c r="W878" i="1"/>
  <c r="X878" i="1"/>
  <c r="Y878" i="1"/>
  <c r="S879" i="1"/>
  <c r="T879" i="1"/>
  <c r="U879" i="1"/>
  <c r="V879" i="1"/>
  <c r="W879" i="1"/>
  <c r="X879" i="1"/>
  <c r="Y879" i="1"/>
  <c r="S880" i="1"/>
  <c r="T880" i="1"/>
  <c r="U880" i="1"/>
  <c r="V880" i="1"/>
  <c r="W880" i="1"/>
  <c r="X880" i="1"/>
  <c r="Y880" i="1"/>
  <c r="S881" i="1"/>
  <c r="T881" i="1"/>
  <c r="U881" i="1"/>
  <c r="V881" i="1"/>
  <c r="W881" i="1"/>
  <c r="X881" i="1"/>
  <c r="Y881" i="1"/>
  <c r="S882" i="1"/>
  <c r="T882" i="1"/>
  <c r="U882" i="1"/>
  <c r="V882" i="1"/>
  <c r="W882" i="1"/>
  <c r="X882" i="1"/>
  <c r="Y882" i="1"/>
  <c r="S883" i="1"/>
  <c r="T883" i="1"/>
  <c r="U883" i="1"/>
  <c r="V883" i="1"/>
  <c r="W883" i="1"/>
  <c r="X883" i="1"/>
  <c r="Y883" i="1"/>
  <c r="S884" i="1"/>
  <c r="T884" i="1"/>
  <c r="U884" i="1"/>
  <c r="V884" i="1"/>
  <c r="W884" i="1"/>
  <c r="X884" i="1"/>
  <c r="Y884" i="1"/>
  <c r="S885" i="1"/>
  <c r="T885" i="1"/>
  <c r="U885" i="1"/>
  <c r="V885" i="1"/>
  <c r="W885" i="1"/>
  <c r="X885" i="1"/>
  <c r="Y885" i="1"/>
  <c r="S886" i="1"/>
  <c r="T886" i="1"/>
  <c r="U886" i="1"/>
  <c r="V886" i="1"/>
  <c r="W886" i="1"/>
  <c r="X886" i="1"/>
  <c r="Y886" i="1"/>
  <c r="S887" i="1"/>
  <c r="T887" i="1"/>
  <c r="U887" i="1"/>
  <c r="V887" i="1"/>
  <c r="W887" i="1"/>
  <c r="X887" i="1"/>
  <c r="Y887" i="1"/>
  <c r="S888" i="1"/>
  <c r="T888" i="1"/>
  <c r="U888" i="1"/>
  <c r="V888" i="1"/>
  <c r="W888" i="1"/>
  <c r="X888" i="1"/>
  <c r="Y888" i="1"/>
  <c r="S889" i="1"/>
  <c r="T889" i="1"/>
  <c r="U889" i="1"/>
  <c r="V889" i="1"/>
  <c r="W889" i="1"/>
  <c r="X889" i="1"/>
  <c r="Y889" i="1"/>
  <c r="S890" i="1"/>
  <c r="T890" i="1"/>
  <c r="U890" i="1"/>
  <c r="V890" i="1"/>
  <c r="W890" i="1"/>
  <c r="X890" i="1"/>
  <c r="Y890" i="1"/>
  <c r="S891" i="1"/>
  <c r="T891" i="1"/>
  <c r="U891" i="1"/>
  <c r="V891" i="1"/>
  <c r="W891" i="1"/>
  <c r="X891" i="1"/>
  <c r="Y891" i="1"/>
  <c r="S892" i="1"/>
  <c r="T892" i="1"/>
  <c r="U892" i="1"/>
  <c r="V892" i="1"/>
  <c r="W892" i="1"/>
  <c r="X892" i="1"/>
  <c r="Y892" i="1"/>
  <c r="S893" i="1"/>
  <c r="T893" i="1"/>
  <c r="U893" i="1"/>
  <c r="V893" i="1"/>
  <c r="W893" i="1"/>
  <c r="X893" i="1"/>
  <c r="Y893" i="1"/>
  <c r="S894" i="1"/>
  <c r="T894" i="1"/>
  <c r="U894" i="1"/>
  <c r="V894" i="1"/>
  <c r="W894" i="1"/>
  <c r="X894" i="1"/>
  <c r="Y894" i="1"/>
  <c r="S895" i="1"/>
  <c r="T895" i="1"/>
  <c r="U895" i="1"/>
  <c r="V895" i="1"/>
  <c r="W895" i="1"/>
  <c r="X895" i="1"/>
  <c r="Y895" i="1"/>
  <c r="S896" i="1"/>
  <c r="T896" i="1"/>
  <c r="U896" i="1"/>
  <c r="V896" i="1"/>
  <c r="W896" i="1"/>
  <c r="X896" i="1"/>
  <c r="Y896" i="1"/>
  <c r="S897" i="1"/>
  <c r="T897" i="1"/>
  <c r="U897" i="1"/>
  <c r="V897" i="1"/>
  <c r="W897" i="1"/>
  <c r="X897" i="1"/>
  <c r="Y897" i="1"/>
  <c r="S898" i="1"/>
  <c r="T898" i="1"/>
  <c r="U898" i="1"/>
  <c r="V898" i="1"/>
  <c r="W898" i="1"/>
  <c r="X898" i="1"/>
  <c r="Y898" i="1"/>
  <c r="S899" i="1"/>
  <c r="T899" i="1"/>
  <c r="U899" i="1"/>
  <c r="V899" i="1"/>
  <c r="W899" i="1"/>
  <c r="X899" i="1"/>
  <c r="Y899" i="1"/>
  <c r="S900" i="1"/>
  <c r="T900" i="1"/>
  <c r="U900" i="1"/>
  <c r="V900" i="1"/>
  <c r="W900" i="1"/>
  <c r="X900" i="1"/>
  <c r="Y900" i="1"/>
  <c r="S901" i="1"/>
  <c r="T901" i="1"/>
  <c r="U901" i="1"/>
  <c r="V901" i="1"/>
  <c r="W901" i="1"/>
  <c r="X901" i="1"/>
  <c r="Y901" i="1"/>
  <c r="S902" i="1"/>
  <c r="T902" i="1"/>
  <c r="U902" i="1"/>
  <c r="V902" i="1"/>
  <c r="W902" i="1"/>
  <c r="X902" i="1"/>
  <c r="Y902" i="1"/>
  <c r="S903" i="1"/>
  <c r="T903" i="1"/>
  <c r="U903" i="1"/>
  <c r="V903" i="1"/>
  <c r="W903" i="1"/>
  <c r="X903" i="1"/>
  <c r="Y903" i="1"/>
  <c r="S904" i="1"/>
  <c r="T904" i="1"/>
  <c r="U904" i="1"/>
  <c r="V904" i="1"/>
  <c r="W904" i="1"/>
  <c r="X904" i="1"/>
  <c r="Y904" i="1"/>
  <c r="S905" i="1"/>
  <c r="T905" i="1"/>
  <c r="U905" i="1"/>
  <c r="V905" i="1"/>
  <c r="W905" i="1"/>
  <c r="X905" i="1"/>
  <c r="Y905" i="1"/>
  <c r="S906" i="1"/>
  <c r="T906" i="1"/>
  <c r="U906" i="1"/>
  <c r="V906" i="1"/>
  <c r="W906" i="1"/>
  <c r="X906" i="1"/>
  <c r="Y906" i="1"/>
  <c r="S907" i="1"/>
  <c r="T907" i="1"/>
  <c r="U907" i="1"/>
  <c r="V907" i="1"/>
  <c r="W907" i="1"/>
  <c r="X907" i="1"/>
  <c r="Y907" i="1"/>
  <c r="S908" i="1"/>
  <c r="T908" i="1"/>
  <c r="U908" i="1"/>
  <c r="V908" i="1"/>
  <c r="W908" i="1"/>
  <c r="X908" i="1"/>
  <c r="Y908" i="1"/>
  <c r="S909" i="1"/>
  <c r="T909" i="1"/>
  <c r="U909" i="1"/>
  <c r="V909" i="1"/>
  <c r="W909" i="1"/>
  <c r="X909" i="1"/>
  <c r="Y909" i="1"/>
  <c r="S910" i="1"/>
  <c r="T910" i="1"/>
  <c r="U910" i="1"/>
  <c r="V910" i="1"/>
  <c r="W910" i="1"/>
  <c r="X910" i="1"/>
  <c r="Y910" i="1"/>
  <c r="S911" i="1"/>
  <c r="T911" i="1"/>
  <c r="U911" i="1"/>
  <c r="V911" i="1"/>
  <c r="W911" i="1"/>
  <c r="X911" i="1"/>
  <c r="Y911" i="1"/>
  <c r="S912" i="1"/>
  <c r="T912" i="1"/>
  <c r="U912" i="1"/>
  <c r="V912" i="1"/>
  <c r="W912" i="1"/>
  <c r="X912" i="1"/>
  <c r="Y912" i="1"/>
  <c r="S913" i="1"/>
  <c r="T913" i="1"/>
  <c r="U913" i="1"/>
  <c r="V913" i="1"/>
  <c r="W913" i="1"/>
  <c r="X913" i="1"/>
  <c r="Y913" i="1"/>
  <c r="S914" i="1"/>
  <c r="T914" i="1"/>
  <c r="U914" i="1"/>
  <c r="V914" i="1"/>
  <c r="W914" i="1"/>
  <c r="X914" i="1"/>
  <c r="Y914" i="1"/>
  <c r="S915" i="1"/>
  <c r="T915" i="1"/>
  <c r="U915" i="1"/>
  <c r="V915" i="1"/>
  <c r="W915" i="1"/>
  <c r="X915" i="1"/>
  <c r="Y915" i="1"/>
  <c r="S916" i="1"/>
  <c r="T916" i="1"/>
  <c r="U916" i="1"/>
  <c r="V916" i="1"/>
  <c r="W916" i="1"/>
  <c r="X916" i="1"/>
  <c r="Y916" i="1"/>
  <c r="S917" i="1"/>
  <c r="T917" i="1"/>
  <c r="U917" i="1"/>
  <c r="V917" i="1"/>
  <c r="W917" i="1"/>
  <c r="X917" i="1"/>
  <c r="Y917" i="1"/>
  <c r="S918" i="1"/>
  <c r="T918" i="1"/>
  <c r="U918" i="1"/>
  <c r="V918" i="1"/>
  <c r="W918" i="1"/>
  <c r="X918" i="1"/>
  <c r="Y918" i="1"/>
  <c r="S919" i="1"/>
  <c r="T919" i="1"/>
  <c r="U919" i="1"/>
  <c r="V919" i="1"/>
  <c r="W919" i="1"/>
  <c r="X919" i="1"/>
  <c r="Y919" i="1"/>
  <c r="S920" i="1"/>
  <c r="T920" i="1"/>
  <c r="U920" i="1"/>
  <c r="V920" i="1"/>
  <c r="W920" i="1"/>
  <c r="X920" i="1"/>
  <c r="Y920" i="1"/>
  <c r="S921" i="1"/>
  <c r="T921" i="1"/>
  <c r="U921" i="1"/>
  <c r="V921" i="1"/>
  <c r="W921" i="1"/>
  <c r="X921" i="1"/>
  <c r="Y921" i="1"/>
  <c r="S922" i="1"/>
  <c r="T922" i="1"/>
  <c r="U922" i="1"/>
  <c r="V922" i="1"/>
  <c r="W922" i="1"/>
  <c r="X922" i="1"/>
  <c r="Y922" i="1"/>
  <c r="S923" i="1"/>
  <c r="T923" i="1"/>
  <c r="U923" i="1"/>
  <c r="V923" i="1"/>
  <c r="W923" i="1"/>
  <c r="X923" i="1"/>
  <c r="Y923" i="1"/>
  <c r="S924" i="1"/>
  <c r="T924" i="1"/>
  <c r="U924" i="1"/>
  <c r="V924" i="1"/>
  <c r="W924" i="1"/>
  <c r="X924" i="1"/>
  <c r="Y924" i="1"/>
  <c r="S925" i="1"/>
  <c r="T925" i="1"/>
  <c r="U925" i="1"/>
  <c r="V925" i="1"/>
  <c r="W925" i="1"/>
  <c r="X925" i="1"/>
  <c r="Y925" i="1"/>
  <c r="S926" i="1"/>
  <c r="T926" i="1"/>
  <c r="U926" i="1"/>
  <c r="V926" i="1"/>
  <c r="W926" i="1"/>
  <c r="X926" i="1"/>
  <c r="Y926" i="1"/>
  <c r="S927" i="1"/>
  <c r="T927" i="1"/>
  <c r="U927" i="1"/>
  <c r="V927" i="1"/>
  <c r="W927" i="1"/>
  <c r="X927" i="1"/>
  <c r="Y927" i="1"/>
  <c r="S928" i="1"/>
  <c r="T928" i="1"/>
  <c r="U928" i="1"/>
  <c r="V928" i="1"/>
  <c r="W928" i="1"/>
  <c r="X928" i="1"/>
  <c r="Y928" i="1"/>
  <c r="S929" i="1"/>
  <c r="T929" i="1"/>
  <c r="U929" i="1"/>
  <c r="V929" i="1"/>
  <c r="W929" i="1"/>
  <c r="X929" i="1"/>
  <c r="Y929" i="1"/>
  <c r="S930" i="1"/>
  <c r="T930" i="1"/>
  <c r="U930" i="1"/>
  <c r="V930" i="1"/>
  <c r="W930" i="1"/>
  <c r="X930" i="1"/>
  <c r="Y930" i="1"/>
  <c r="S931" i="1"/>
  <c r="T931" i="1"/>
  <c r="U931" i="1"/>
  <c r="V931" i="1"/>
  <c r="W931" i="1"/>
  <c r="X931" i="1"/>
  <c r="Y931" i="1"/>
  <c r="S932" i="1"/>
  <c r="T932" i="1"/>
  <c r="U932" i="1"/>
  <c r="V932" i="1"/>
  <c r="W932" i="1"/>
  <c r="X932" i="1"/>
  <c r="Y932" i="1"/>
  <c r="S933" i="1"/>
  <c r="T933" i="1"/>
  <c r="U933" i="1"/>
  <c r="V933" i="1"/>
  <c r="W933" i="1"/>
  <c r="X933" i="1"/>
  <c r="Y933" i="1"/>
  <c r="S934" i="1"/>
  <c r="T934" i="1"/>
  <c r="U934" i="1"/>
  <c r="V934" i="1"/>
  <c r="W934" i="1"/>
  <c r="X934" i="1"/>
  <c r="Y934" i="1"/>
  <c r="S935" i="1"/>
  <c r="T935" i="1"/>
  <c r="U935" i="1"/>
  <c r="V935" i="1"/>
  <c r="W935" i="1"/>
  <c r="X935" i="1"/>
  <c r="Y935" i="1"/>
  <c r="S936" i="1"/>
  <c r="T936" i="1"/>
  <c r="U936" i="1"/>
  <c r="V936" i="1"/>
  <c r="W936" i="1"/>
  <c r="X936" i="1"/>
  <c r="Y936" i="1"/>
  <c r="S937" i="1"/>
  <c r="T937" i="1"/>
  <c r="U937" i="1"/>
  <c r="V937" i="1"/>
  <c r="W937" i="1"/>
  <c r="X937" i="1"/>
  <c r="Y937" i="1"/>
  <c r="S938" i="1"/>
  <c r="T938" i="1"/>
  <c r="U938" i="1"/>
  <c r="V938" i="1"/>
  <c r="W938" i="1"/>
  <c r="X938" i="1"/>
  <c r="Y938" i="1"/>
  <c r="S939" i="1"/>
  <c r="T939" i="1"/>
  <c r="U939" i="1"/>
  <c r="V939" i="1"/>
  <c r="W939" i="1"/>
  <c r="X939" i="1"/>
  <c r="Y939" i="1"/>
  <c r="S940" i="1"/>
  <c r="T940" i="1"/>
  <c r="U940" i="1"/>
  <c r="V940" i="1"/>
  <c r="W940" i="1"/>
  <c r="X940" i="1"/>
  <c r="Y940" i="1"/>
  <c r="S941" i="1"/>
  <c r="T941" i="1"/>
  <c r="U941" i="1"/>
  <c r="V941" i="1"/>
  <c r="W941" i="1"/>
  <c r="X941" i="1"/>
  <c r="Y941" i="1"/>
  <c r="S942" i="1"/>
  <c r="T942" i="1"/>
  <c r="U942" i="1"/>
  <c r="V942" i="1"/>
  <c r="W942" i="1"/>
  <c r="X942" i="1"/>
  <c r="Y942" i="1"/>
  <c r="S943" i="1"/>
  <c r="T943" i="1"/>
  <c r="U943" i="1"/>
  <c r="V943" i="1"/>
  <c r="W943" i="1"/>
  <c r="X943" i="1"/>
  <c r="Y943" i="1"/>
  <c r="S944" i="1"/>
  <c r="T944" i="1"/>
  <c r="U944" i="1"/>
  <c r="V944" i="1"/>
  <c r="W944" i="1"/>
  <c r="X944" i="1"/>
  <c r="Y944" i="1"/>
  <c r="S945" i="1"/>
  <c r="T945" i="1"/>
  <c r="U945" i="1"/>
  <c r="V945" i="1"/>
  <c r="W945" i="1"/>
  <c r="X945" i="1"/>
  <c r="Y945" i="1"/>
  <c r="S946" i="1"/>
  <c r="T946" i="1"/>
  <c r="U946" i="1"/>
  <c r="V946" i="1"/>
  <c r="W946" i="1"/>
  <c r="X946" i="1"/>
  <c r="Y946" i="1"/>
  <c r="S947" i="1"/>
  <c r="T947" i="1"/>
  <c r="U947" i="1"/>
  <c r="V947" i="1"/>
  <c r="W947" i="1"/>
  <c r="X947" i="1"/>
  <c r="Y947" i="1"/>
  <c r="S948" i="1"/>
  <c r="T948" i="1"/>
  <c r="U948" i="1"/>
  <c r="V948" i="1"/>
  <c r="W948" i="1"/>
  <c r="X948" i="1"/>
  <c r="Y948" i="1"/>
  <c r="S949" i="1"/>
  <c r="T949" i="1"/>
  <c r="U949" i="1"/>
  <c r="V949" i="1"/>
  <c r="W949" i="1"/>
  <c r="X949" i="1"/>
  <c r="Y949" i="1"/>
  <c r="S950" i="1"/>
  <c r="T950" i="1"/>
  <c r="U950" i="1"/>
  <c r="V950" i="1"/>
  <c r="W950" i="1"/>
  <c r="X950" i="1"/>
  <c r="Y950" i="1"/>
  <c r="S951" i="1"/>
  <c r="T951" i="1"/>
  <c r="U951" i="1"/>
  <c r="V951" i="1"/>
  <c r="W951" i="1"/>
  <c r="X951" i="1"/>
  <c r="Y951" i="1"/>
  <c r="S952" i="1"/>
  <c r="T952" i="1"/>
  <c r="U952" i="1"/>
  <c r="V952" i="1"/>
  <c r="W952" i="1"/>
  <c r="X952" i="1"/>
  <c r="Y952" i="1"/>
  <c r="S953" i="1"/>
  <c r="T953" i="1"/>
  <c r="U953" i="1"/>
  <c r="V953" i="1"/>
  <c r="W953" i="1"/>
  <c r="X953" i="1"/>
  <c r="Y953" i="1"/>
  <c r="S954" i="1"/>
  <c r="T954" i="1"/>
  <c r="U954" i="1"/>
  <c r="V954" i="1"/>
  <c r="W954" i="1"/>
  <c r="X954" i="1"/>
  <c r="Y954" i="1"/>
  <c r="S955" i="1"/>
  <c r="T955" i="1"/>
  <c r="U955" i="1"/>
  <c r="V955" i="1"/>
  <c r="W955" i="1"/>
  <c r="X955" i="1"/>
  <c r="Y955" i="1"/>
  <c r="S956" i="1"/>
  <c r="T956" i="1"/>
  <c r="U956" i="1"/>
  <c r="V956" i="1"/>
  <c r="W956" i="1"/>
  <c r="X956" i="1"/>
  <c r="Y956" i="1"/>
  <c r="S957" i="1"/>
  <c r="T957" i="1"/>
  <c r="U957" i="1"/>
  <c r="V957" i="1"/>
  <c r="W957" i="1"/>
  <c r="X957" i="1"/>
  <c r="Y957" i="1"/>
  <c r="S958" i="1"/>
  <c r="T958" i="1"/>
  <c r="U958" i="1"/>
  <c r="V958" i="1"/>
  <c r="W958" i="1"/>
  <c r="X958" i="1"/>
  <c r="Y958" i="1"/>
  <c r="S959" i="1"/>
  <c r="T959" i="1"/>
  <c r="U959" i="1"/>
  <c r="V959" i="1"/>
  <c r="W959" i="1"/>
  <c r="X959" i="1"/>
  <c r="Y959" i="1"/>
  <c r="S960" i="1"/>
  <c r="T960" i="1"/>
  <c r="U960" i="1"/>
  <c r="V960" i="1"/>
  <c r="W960" i="1"/>
  <c r="X960" i="1"/>
  <c r="Y960" i="1"/>
  <c r="S961" i="1"/>
  <c r="T961" i="1"/>
  <c r="U961" i="1"/>
  <c r="V961" i="1"/>
  <c r="W961" i="1"/>
  <c r="X961" i="1"/>
  <c r="Y961" i="1"/>
  <c r="S962" i="1"/>
  <c r="T962" i="1"/>
  <c r="U962" i="1"/>
  <c r="V962" i="1"/>
  <c r="W962" i="1"/>
  <c r="X962" i="1"/>
  <c r="Y962" i="1"/>
  <c r="S963" i="1"/>
  <c r="T963" i="1"/>
  <c r="U963" i="1"/>
  <c r="V963" i="1"/>
  <c r="W963" i="1"/>
  <c r="X963" i="1"/>
  <c r="Y963" i="1"/>
  <c r="S964" i="1"/>
  <c r="T964" i="1"/>
  <c r="U964" i="1"/>
  <c r="V964" i="1"/>
  <c r="W964" i="1"/>
  <c r="X964" i="1"/>
  <c r="Y964" i="1"/>
  <c r="S965" i="1"/>
  <c r="T965" i="1"/>
  <c r="U965" i="1"/>
  <c r="V965" i="1"/>
  <c r="W965" i="1"/>
  <c r="X965" i="1"/>
  <c r="Y965" i="1"/>
  <c r="S966" i="1"/>
  <c r="T966" i="1"/>
  <c r="U966" i="1"/>
  <c r="V966" i="1"/>
  <c r="W966" i="1"/>
  <c r="X966" i="1"/>
  <c r="Y966" i="1"/>
  <c r="S967" i="1"/>
  <c r="T967" i="1"/>
  <c r="U967" i="1"/>
  <c r="V967" i="1"/>
  <c r="W967" i="1"/>
  <c r="X967" i="1"/>
  <c r="Y967" i="1"/>
  <c r="S968" i="1"/>
  <c r="T968" i="1"/>
  <c r="U968" i="1"/>
  <c r="V968" i="1"/>
  <c r="W968" i="1"/>
  <c r="X968" i="1"/>
  <c r="Y968" i="1"/>
  <c r="S969" i="1"/>
  <c r="T969" i="1"/>
  <c r="U969" i="1"/>
  <c r="V969" i="1"/>
  <c r="W969" i="1"/>
  <c r="X969" i="1"/>
  <c r="Y969" i="1"/>
  <c r="S970" i="1"/>
  <c r="T970" i="1"/>
  <c r="U970" i="1"/>
  <c r="V970" i="1"/>
  <c r="W970" i="1"/>
  <c r="X970" i="1"/>
  <c r="Y970" i="1"/>
  <c r="S971" i="1"/>
  <c r="T971" i="1"/>
  <c r="U971" i="1"/>
  <c r="V971" i="1"/>
  <c r="W971" i="1"/>
  <c r="X971" i="1"/>
  <c r="Y971" i="1"/>
  <c r="S972" i="1"/>
  <c r="T972" i="1"/>
  <c r="U972" i="1"/>
  <c r="V972" i="1"/>
  <c r="W972" i="1"/>
  <c r="X972" i="1"/>
  <c r="Y972" i="1"/>
  <c r="S973" i="1"/>
  <c r="T973" i="1"/>
  <c r="U973" i="1"/>
  <c r="V973" i="1"/>
  <c r="W973" i="1"/>
  <c r="X973" i="1"/>
  <c r="Y973" i="1"/>
  <c r="S974" i="1"/>
  <c r="T974" i="1"/>
  <c r="U974" i="1"/>
  <c r="V974" i="1"/>
  <c r="W974" i="1"/>
  <c r="X974" i="1"/>
  <c r="Y974" i="1"/>
  <c r="S975" i="1"/>
  <c r="T975" i="1"/>
  <c r="U975" i="1"/>
  <c r="V975" i="1"/>
  <c r="W975" i="1"/>
  <c r="X975" i="1"/>
  <c r="Y975" i="1"/>
  <c r="S976" i="1"/>
  <c r="T976" i="1"/>
  <c r="U976" i="1"/>
  <c r="V976" i="1"/>
  <c r="W976" i="1"/>
  <c r="X976" i="1"/>
  <c r="Y976" i="1"/>
  <c r="S977" i="1"/>
  <c r="T977" i="1"/>
  <c r="U977" i="1"/>
  <c r="V977" i="1"/>
  <c r="W977" i="1"/>
  <c r="X977" i="1"/>
  <c r="Y977" i="1"/>
  <c r="S978" i="1"/>
  <c r="T978" i="1"/>
  <c r="U978" i="1"/>
  <c r="V978" i="1"/>
  <c r="W978" i="1"/>
  <c r="X978" i="1"/>
  <c r="Y978" i="1"/>
  <c r="S979" i="1"/>
  <c r="T979" i="1"/>
  <c r="U979" i="1"/>
  <c r="V979" i="1"/>
  <c r="W979" i="1"/>
  <c r="X979" i="1"/>
  <c r="Y979" i="1"/>
  <c r="S980" i="1"/>
  <c r="T980" i="1"/>
  <c r="U980" i="1"/>
  <c r="V980" i="1"/>
  <c r="W980" i="1"/>
  <c r="X980" i="1"/>
  <c r="Y980" i="1"/>
  <c r="S981" i="1"/>
  <c r="T981" i="1"/>
  <c r="U981" i="1"/>
  <c r="V981" i="1"/>
  <c r="W981" i="1"/>
  <c r="X981" i="1"/>
  <c r="Y981" i="1"/>
  <c r="S982" i="1"/>
  <c r="T982" i="1"/>
  <c r="U982" i="1"/>
  <c r="V982" i="1"/>
  <c r="W982" i="1"/>
  <c r="X982" i="1"/>
  <c r="Y982" i="1"/>
  <c r="S983" i="1"/>
  <c r="T983" i="1"/>
  <c r="U983" i="1"/>
  <c r="V983" i="1"/>
  <c r="W983" i="1"/>
  <c r="X983" i="1"/>
  <c r="Y983" i="1"/>
  <c r="S984" i="1"/>
  <c r="T984" i="1"/>
  <c r="U984" i="1"/>
  <c r="V984" i="1"/>
  <c r="W984" i="1"/>
  <c r="X984" i="1"/>
  <c r="Y984" i="1"/>
  <c r="S985" i="1"/>
  <c r="T985" i="1"/>
  <c r="U985" i="1"/>
  <c r="V985" i="1"/>
  <c r="W985" i="1"/>
  <c r="X985" i="1"/>
  <c r="Y985" i="1"/>
  <c r="S986" i="1"/>
  <c r="T986" i="1"/>
  <c r="U986" i="1"/>
  <c r="V986" i="1"/>
  <c r="W986" i="1"/>
  <c r="X986" i="1"/>
  <c r="Y986" i="1"/>
  <c r="S987" i="1"/>
  <c r="T987" i="1"/>
  <c r="U987" i="1"/>
  <c r="V987" i="1"/>
  <c r="W987" i="1"/>
  <c r="X987" i="1"/>
  <c r="Y987" i="1"/>
  <c r="S988" i="1"/>
  <c r="T988" i="1"/>
  <c r="U988" i="1"/>
  <c r="V988" i="1"/>
  <c r="W988" i="1"/>
  <c r="X988" i="1"/>
  <c r="Y988" i="1"/>
  <c r="S989" i="1"/>
  <c r="T989" i="1"/>
  <c r="U989" i="1"/>
  <c r="V989" i="1"/>
  <c r="W989" i="1"/>
  <c r="X989" i="1"/>
  <c r="Y989" i="1"/>
  <c r="S990" i="1"/>
  <c r="T990" i="1"/>
  <c r="U990" i="1"/>
  <c r="V990" i="1"/>
  <c r="W990" i="1"/>
  <c r="X990" i="1"/>
  <c r="Y990" i="1"/>
  <c r="S991" i="1"/>
  <c r="T991" i="1"/>
  <c r="U991" i="1"/>
  <c r="V991" i="1"/>
  <c r="W991" i="1"/>
  <c r="X991" i="1"/>
  <c r="Y991" i="1"/>
  <c r="S992" i="1"/>
  <c r="T992" i="1"/>
  <c r="U992" i="1"/>
  <c r="V992" i="1"/>
  <c r="W992" i="1"/>
  <c r="X992" i="1"/>
  <c r="Y992" i="1"/>
  <c r="S993" i="1"/>
  <c r="T993" i="1"/>
  <c r="U993" i="1"/>
  <c r="V993" i="1"/>
  <c r="W993" i="1"/>
  <c r="X993" i="1"/>
  <c r="Y993" i="1"/>
  <c r="S994" i="1"/>
  <c r="T994" i="1"/>
  <c r="U994" i="1"/>
  <c r="V994" i="1"/>
  <c r="W994" i="1"/>
  <c r="X994" i="1"/>
  <c r="Y994" i="1"/>
  <c r="S995" i="1"/>
  <c r="T995" i="1"/>
  <c r="U995" i="1"/>
  <c r="V995" i="1"/>
  <c r="W995" i="1"/>
  <c r="X995" i="1"/>
  <c r="Y995" i="1"/>
  <c r="S996" i="1"/>
  <c r="T996" i="1"/>
  <c r="U996" i="1"/>
  <c r="V996" i="1"/>
  <c r="W996" i="1"/>
  <c r="X996" i="1"/>
  <c r="Y996" i="1"/>
  <c r="S997" i="1"/>
  <c r="T997" i="1"/>
  <c r="U997" i="1"/>
  <c r="V997" i="1"/>
  <c r="W997" i="1"/>
  <c r="X997" i="1"/>
  <c r="Y997" i="1"/>
  <c r="S998" i="1"/>
  <c r="T998" i="1"/>
  <c r="U998" i="1"/>
  <c r="V998" i="1"/>
  <c r="W998" i="1"/>
  <c r="X998" i="1"/>
  <c r="Y998" i="1"/>
  <c r="S999" i="1"/>
  <c r="T999" i="1"/>
  <c r="U999" i="1"/>
  <c r="V999" i="1"/>
  <c r="W999" i="1"/>
  <c r="X999" i="1"/>
  <c r="Y999" i="1"/>
  <c r="S1000" i="1"/>
  <c r="T1000" i="1"/>
  <c r="U1000" i="1"/>
  <c r="V1000" i="1"/>
  <c r="W1000" i="1"/>
  <c r="X1000" i="1"/>
  <c r="Y1000" i="1"/>
  <c r="S1001" i="1"/>
  <c r="T1001" i="1"/>
  <c r="U1001" i="1"/>
  <c r="V1001" i="1"/>
  <c r="W1001" i="1"/>
  <c r="X1001" i="1"/>
  <c r="Y1001" i="1"/>
  <c r="S1002" i="1"/>
  <c r="T1002" i="1"/>
  <c r="U1002" i="1"/>
  <c r="V1002" i="1"/>
  <c r="W1002" i="1"/>
  <c r="X1002" i="1"/>
  <c r="Y1002" i="1"/>
  <c r="S1003" i="1"/>
  <c r="T1003" i="1"/>
  <c r="U1003" i="1"/>
  <c r="V1003" i="1"/>
  <c r="W1003" i="1"/>
  <c r="X1003" i="1"/>
  <c r="Y1003" i="1"/>
  <c r="S1004" i="1"/>
  <c r="T1004" i="1"/>
  <c r="U1004" i="1"/>
  <c r="V1004" i="1"/>
  <c r="W1004" i="1"/>
  <c r="X1004" i="1"/>
  <c r="Y1004" i="1"/>
  <c r="S1005" i="1"/>
  <c r="T1005" i="1"/>
  <c r="U1005" i="1"/>
  <c r="V1005" i="1"/>
  <c r="W1005" i="1"/>
  <c r="X1005" i="1"/>
  <c r="Y1005" i="1"/>
  <c r="S1006" i="1"/>
  <c r="T1006" i="1"/>
  <c r="U1006" i="1"/>
  <c r="V1006" i="1"/>
  <c r="W1006" i="1"/>
  <c r="X1006" i="1"/>
  <c r="Y1006" i="1"/>
  <c r="S1007" i="1"/>
  <c r="T1007" i="1"/>
  <c r="U1007" i="1"/>
  <c r="V1007" i="1"/>
  <c r="W1007" i="1"/>
  <c r="X1007" i="1"/>
  <c r="Y1007" i="1"/>
  <c r="S1008" i="1"/>
  <c r="T1008" i="1"/>
  <c r="U1008" i="1"/>
  <c r="V1008" i="1"/>
  <c r="W1008" i="1"/>
  <c r="X1008" i="1"/>
  <c r="Y1008" i="1"/>
  <c r="S1009" i="1"/>
  <c r="T1009" i="1"/>
  <c r="U1009" i="1"/>
  <c r="V1009" i="1"/>
  <c r="W1009" i="1"/>
  <c r="X1009" i="1"/>
  <c r="Y1009" i="1"/>
  <c r="S1010" i="1"/>
  <c r="T1010" i="1"/>
  <c r="U1010" i="1"/>
  <c r="V1010" i="1"/>
  <c r="W1010" i="1"/>
  <c r="X1010" i="1"/>
  <c r="Y1010" i="1"/>
  <c r="S1011" i="1"/>
  <c r="T1011" i="1"/>
  <c r="U1011" i="1"/>
  <c r="V1011" i="1"/>
  <c r="W1011" i="1"/>
  <c r="X1011" i="1"/>
  <c r="Y1011" i="1"/>
  <c r="S1012" i="1"/>
  <c r="T1012" i="1"/>
  <c r="U1012" i="1"/>
  <c r="V1012" i="1"/>
  <c r="W1012" i="1"/>
  <c r="X1012" i="1"/>
  <c r="Y1012" i="1"/>
  <c r="S1013" i="1"/>
  <c r="T1013" i="1"/>
  <c r="U1013" i="1"/>
  <c r="V1013" i="1"/>
  <c r="W1013" i="1"/>
  <c r="X1013" i="1"/>
  <c r="Y1013" i="1"/>
  <c r="S1014" i="1"/>
  <c r="T1014" i="1"/>
  <c r="U1014" i="1"/>
  <c r="V1014" i="1"/>
  <c r="W1014" i="1"/>
  <c r="X1014" i="1"/>
  <c r="Y1014" i="1"/>
  <c r="S1015" i="1"/>
  <c r="T1015" i="1"/>
  <c r="U1015" i="1"/>
  <c r="V1015" i="1"/>
  <c r="W1015" i="1"/>
  <c r="X1015" i="1"/>
  <c r="Y1015" i="1"/>
  <c r="S1016" i="1"/>
  <c r="T1016" i="1"/>
  <c r="U1016" i="1"/>
  <c r="V1016" i="1"/>
  <c r="W1016" i="1"/>
  <c r="X1016" i="1"/>
  <c r="Y1016" i="1"/>
  <c r="S1017" i="1"/>
  <c r="T1017" i="1"/>
  <c r="U1017" i="1"/>
  <c r="V1017" i="1"/>
  <c r="W1017" i="1"/>
  <c r="X1017" i="1"/>
  <c r="Y1017" i="1"/>
  <c r="S1018" i="1"/>
  <c r="T1018" i="1"/>
  <c r="U1018" i="1"/>
  <c r="V1018" i="1"/>
  <c r="W1018" i="1"/>
  <c r="X1018" i="1"/>
  <c r="Y1018" i="1"/>
  <c r="S1019" i="1"/>
  <c r="T1019" i="1"/>
  <c r="U1019" i="1"/>
  <c r="V1019" i="1"/>
  <c r="W1019" i="1"/>
  <c r="X1019" i="1"/>
  <c r="Y1019" i="1"/>
  <c r="S1020" i="1"/>
  <c r="T1020" i="1"/>
  <c r="U1020" i="1"/>
  <c r="V1020" i="1"/>
  <c r="W1020" i="1"/>
  <c r="X1020" i="1"/>
  <c r="Y1020" i="1"/>
  <c r="S1021" i="1"/>
  <c r="T1021" i="1"/>
  <c r="U1021" i="1"/>
  <c r="V1021" i="1"/>
  <c r="W1021" i="1"/>
  <c r="X1021" i="1"/>
  <c r="Y1021" i="1"/>
  <c r="S1022" i="1"/>
  <c r="T1022" i="1"/>
  <c r="U1022" i="1"/>
  <c r="V1022" i="1"/>
  <c r="W1022" i="1"/>
  <c r="X1022" i="1"/>
  <c r="Y1022" i="1"/>
  <c r="S1023" i="1"/>
  <c r="T1023" i="1"/>
  <c r="U1023" i="1"/>
  <c r="V1023" i="1"/>
  <c r="W1023" i="1"/>
  <c r="X1023" i="1"/>
  <c r="Y1023" i="1"/>
  <c r="S1024" i="1"/>
  <c r="T1024" i="1"/>
  <c r="U1024" i="1"/>
  <c r="V1024" i="1"/>
  <c r="W1024" i="1"/>
  <c r="X1024" i="1"/>
  <c r="Y1024" i="1"/>
  <c r="S1025" i="1"/>
  <c r="T1025" i="1"/>
  <c r="U1025" i="1"/>
  <c r="V1025" i="1"/>
  <c r="W1025" i="1"/>
  <c r="X1025" i="1"/>
  <c r="Y1025" i="1"/>
  <c r="S1026" i="1"/>
  <c r="T1026" i="1"/>
  <c r="U1026" i="1"/>
  <c r="V1026" i="1"/>
  <c r="W1026" i="1"/>
  <c r="X1026" i="1"/>
  <c r="Y1026" i="1"/>
  <c r="S1027" i="1"/>
  <c r="T1027" i="1"/>
  <c r="U1027" i="1"/>
  <c r="V1027" i="1"/>
  <c r="W1027" i="1"/>
  <c r="X1027" i="1"/>
  <c r="Y1027" i="1"/>
  <c r="S1028" i="1"/>
  <c r="T1028" i="1"/>
  <c r="U1028" i="1"/>
  <c r="V1028" i="1"/>
  <c r="W1028" i="1"/>
  <c r="X1028" i="1"/>
  <c r="Y1028" i="1"/>
  <c r="S1029" i="1"/>
  <c r="T1029" i="1"/>
  <c r="U1029" i="1"/>
  <c r="V1029" i="1"/>
  <c r="W1029" i="1"/>
  <c r="X1029" i="1"/>
  <c r="Y1029" i="1"/>
  <c r="S1030" i="1"/>
  <c r="T1030" i="1"/>
  <c r="U1030" i="1"/>
  <c r="V1030" i="1"/>
  <c r="W1030" i="1"/>
  <c r="X1030" i="1"/>
  <c r="Y1030" i="1"/>
  <c r="S1031" i="1"/>
  <c r="T1031" i="1"/>
  <c r="U1031" i="1"/>
  <c r="V1031" i="1"/>
  <c r="W1031" i="1"/>
  <c r="X1031" i="1"/>
  <c r="Y1031" i="1"/>
  <c r="S1032" i="1"/>
  <c r="T1032" i="1"/>
  <c r="U1032" i="1"/>
  <c r="V1032" i="1"/>
  <c r="W1032" i="1"/>
  <c r="X1032" i="1"/>
  <c r="Y1032" i="1"/>
  <c r="S1033" i="1"/>
  <c r="T1033" i="1"/>
  <c r="U1033" i="1"/>
  <c r="V1033" i="1"/>
  <c r="W1033" i="1"/>
  <c r="X1033" i="1"/>
  <c r="Y1033" i="1"/>
  <c r="S1034" i="1"/>
  <c r="T1034" i="1"/>
  <c r="U1034" i="1"/>
  <c r="V1034" i="1"/>
  <c r="W1034" i="1"/>
  <c r="X1034" i="1"/>
  <c r="Y1034" i="1"/>
  <c r="S1035" i="1"/>
  <c r="T1035" i="1"/>
  <c r="U1035" i="1"/>
  <c r="V1035" i="1"/>
  <c r="W1035" i="1"/>
  <c r="X1035" i="1"/>
  <c r="Y1035" i="1"/>
  <c r="S1036" i="1"/>
  <c r="T1036" i="1"/>
  <c r="U1036" i="1"/>
  <c r="V1036" i="1"/>
  <c r="W1036" i="1"/>
  <c r="X1036" i="1"/>
  <c r="Y1036" i="1"/>
  <c r="S1037" i="1"/>
  <c r="T1037" i="1"/>
  <c r="U1037" i="1"/>
  <c r="V1037" i="1"/>
  <c r="W1037" i="1"/>
  <c r="X1037" i="1"/>
  <c r="Y1037" i="1"/>
  <c r="S1038" i="1"/>
  <c r="T1038" i="1"/>
  <c r="U1038" i="1"/>
  <c r="V1038" i="1"/>
  <c r="W1038" i="1"/>
  <c r="X1038" i="1"/>
  <c r="Y1038" i="1"/>
  <c r="S1039" i="1"/>
  <c r="T1039" i="1"/>
  <c r="U1039" i="1"/>
  <c r="V1039" i="1"/>
  <c r="W1039" i="1"/>
  <c r="X1039" i="1"/>
  <c r="Y1039" i="1"/>
  <c r="S1040" i="1"/>
  <c r="T1040" i="1"/>
  <c r="U1040" i="1"/>
  <c r="V1040" i="1"/>
  <c r="W1040" i="1"/>
  <c r="X1040" i="1"/>
  <c r="Y1040" i="1"/>
  <c r="S1041" i="1"/>
  <c r="T1041" i="1"/>
  <c r="U1041" i="1"/>
  <c r="V1041" i="1"/>
  <c r="W1041" i="1"/>
  <c r="X1041" i="1"/>
  <c r="Y1041" i="1"/>
  <c r="S1042" i="1"/>
  <c r="T1042" i="1"/>
  <c r="U1042" i="1"/>
  <c r="V1042" i="1"/>
  <c r="W1042" i="1"/>
  <c r="X1042" i="1"/>
  <c r="Y1042" i="1"/>
  <c r="S1043" i="1"/>
  <c r="T1043" i="1"/>
  <c r="U1043" i="1"/>
  <c r="V1043" i="1"/>
  <c r="W1043" i="1"/>
  <c r="X1043" i="1"/>
  <c r="Y1043" i="1"/>
  <c r="S1044" i="1"/>
  <c r="T1044" i="1"/>
  <c r="U1044" i="1"/>
  <c r="V1044" i="1"/>
  <c r="W1044" i="1"/>
  <c r="X1044" i="1"/>
  <c r="Y1044" i="1"/>
  <c r="S1045" i="1"/>
  <c r="T1045" i="1"/>
  <c r="U1045" i="1"/>
  <c r="V1045" i="1"/>
  <c r="W1045" i="1"/>
  <c r="X1045" i="1"/>
  <c r="Y1045" i="1"/>
  <c r="S1046" i="1"/>
  <c r="T1046" i="1"/>
  <c r="U1046" i="1"/>
  <c r="V1046" i="1"/>
  <c r="W1046" i="1"/>
  <c r="X1046" i="1"/>
  <c r="Y1046" i="1"/>
  <c r="S1047" i="1"/>
  <c r="T1047" i="1"/>
  <c r="U1047" i="1"/>
  <c r="V1047" i="1"/>
  <c r="W1047" i="1"/>
  <c r="X1047" i="1"/>
  <c r="Y1047" i="1"/>
  <c r="S1048" i="1"/>
  <c r="T1048" i="1"/>
  <c r="U1048" i="1"/>
  <c r="V1048" i="1"/>
  <c r="W1048" i="1"/>
  <c r="X1048" i="1"/>
  <c r="Y1048" i="1"/>
  <c r="S1049" i="1"/>
  <c r="T1049" i="1"/>
  <c r="U1049" i="1"/>
  <c r="V1049" i="1"/>
  <c r="W1049" i="1"/>
  <c r="X1049" i="1"/>
  <c r="Y1049" i="1"/>
  <c r="S1050" i="1"/>
  <c r="T1050" i="1"/>
  <c r="U1050" i="1"/>
  <c r="V1050" i="1"/>
  <c r="W1050" i="1"/>
  <c r="X1050" i="1"/>
  <c r="Y1050" i="1"/>
  <c r="S1051" i="1"/>
  <c r="T1051" i="1"/>
  <c r="U1051" i="1"/>
  <c r="V1051" i="1"/>
  <c r="W1051" i="1"/>
  <c r="X1051" i="1"/>
  <c r="Y1051" i="1"/>
  <c r="S1052" i="1"/>
  <c r="T1052" i="1"/>
  <c r="U1052" i="1"/>
  <c r="V1052" i="1"/>
  <c r="W1052" i="1"/>
  <c r="X1052" i="1"/>
  <c r="Y1052" i="1"/>
  <c r="S1053" i="1"/>
  <c r="T1053" i="1"/>
  <c r="U1053" i="1"/>
  <c r="V1053" i="1"/>
  <c r="W1053" i="1"/>
  <c r="X1053" i="1"/>
  <c r="Y1053" i="1"/>
  <c r="S1054" i="1"/>
  <c r="T1054" i="1"/>
  <c r="U1054" i="1"/>
  <c r="V1054" i="1"/>
  <c r="W1054" i="1"/>
  <c r="X1054" i="1"/>
  <c r="Y1054" i="1"/>
  <c r="S1055" i="1"/>
  <c r="T1055" i="1"/>
  <c r="U1055" i="1"/>
  <c r="V1055" i="1"/>
  <c r="W1055" i="1"/>
  <c r="X1055" i="1"/>
  <c r="Y1055" i="1"/>
  <c r="S1056" i="1"/>
  <c r="T1056" i="1"/>
  <c r="U1056" i="1"/>
  <c r="V1056" i="1"/>
  <c r="W1056" i="1"/>
  <c r="X1056" i="1"/>
  <c r="Y1056" i="1"/>
  <c r="S1057" i="1"/>
  <c r="T1057" i="1"/>
  <c r="U1057" i="1"/>
  <c r="V1057" i="1"/>
  <c r="W1057" i="1"/>
  <c r="X1057" i="1"/>
  <c r="Y1057" i="1"/>
  <c r="S1058" i="1"/>
  <c r="T1058" i="1"/>
  <c r="U1058" i="1"/>
  <c r="V1058" i="1"/>
  <c r="W1058" i="1"/>
  <c r="X1058" i="1"/>
  <c r="Y1058" i="1"/>
  <c r="S1059" i="1"/>
  <c r="T1059" i="1"/>
  <c r="U1059" i="1"/>
  <c r="V1059" i="1"/>
  <c r="W1059" i="1"/>
  <c r="X1059" i="1"/>
  <c r="Y1059" i="1"/>
  <c r="S1060" i="1"/>
  <c r="T1060" i="1"/>
  <c r="U1060" i="1"/>
  <c r="V1060" i="1"/>
  <c r="W1060" i="1"/>
  <c r="X1060" i="1"/>
  <c r="Y1060" i="1"/>
  <c r="S1061" i="1"/>
  <c r="T1061" i="1"/>
  <c r="U1061" i="1"/>
  <c r="V1061" i="1"/>
  <c r="W1061" i="1"/>
  <c r="X1061" i="1"/>
  <c r="Y1061" i="1"/>
  <c r="S1062" i="1"/>
  <c r="T1062" i="1"/>
  <c r="U1062" i="1"/>
  <c r="V1062" i="1"/>
  <c r="W1062" i="1"/>
  <c r="X1062" i="1"/>
  <c r="Y1062" i="1"/>
  <c r="S1063" i="1"/>
  <c r="T1063" i="1"/>
  <c r="U1063" i="1"/>
  <c r="V1063" i="1"/>
  <c r="W1063" i="1"/>
  <c r="X1063" i="1"/>
  <c r="Y1063" i="1"/>
  <c r="S1064" i="1"/>
  <c r="T1064" i="1"/>
  <c r="U1064" i="1"/>
  <c r="V1064" i="1"/>
  <c r="W1064" i="1"/>
  <c r="X1064" i="1"/>
  <c r="Y1064" i="1"/>
  <c r="S1065" i="1"/>
  <c r="T1065" i="1"/>
  <c r="U1065" i="1"/>
  <c r="V1065" i="1"/>
  <c r="W1065" i="1"/>
  <c r="X1065" i="1"/>
  <c r="Y1065" i="1"/>
  <c r="S1066" i="1"/>
  <c r="T1066" i="1"/>
  <c r="U1066" i="1"/>
  <c r="V1066" i="1"/>
  <c r="W1066" i="1"/>
  <c r="X1066" i="1"/>
  <c r="Y1066" i="1"/>
  <c r="S1067" i="1"/>
  <c r="T1067" i="1"/>
  <c r="U1067" i="1"/>
  <c r="V1067" i="1"/>
  <c r="W1067" i="1"/>
  <c r="X1067" i="1"/>
  <c r="Y1067" i="1"/>
  <c r="S1068" i="1"/>
  <c r="T1068" i="1"/>
  <c r="U1068" i="1"/>
  <c r="V1068" i="1"/>
  <c r="W1068" i="1"/>
  <c r="X1068" i="1"/>
  <c r="Y1068" i="1"/>
  <c r="S1069" i="1"/>
  <c r="T1069" i="1"/>
  <c r="U1069" i="1"/>
  <c r="V1069" i="1"/>
  <c r="W1069" i="1"/>
  <c r="X1069" i="1"/>
  <c r="Y1069" i="1"/>
  <c r="S1070" i="1"/>
  <c r="T1070" i="1"/>
  <c r="U1070" i="1"/>
  <c r="V1070" i="1"/>
  <c r="W1070" i="1"/>
  <c r="X1070" i="1"/>
  <c r="Y1070" i="1"/>
  <c r="S1071" i="1"/>
  <c r="T1071" i="1"/>
  <c r="U1071" i="1"/>
  <c r="V1071" i="1"/>
  <c r="W1071" i="1"/>
  <c r="X1071" i="1"/>
  <c r="Y1071" i="1"/>
  <c r="S1072" i="1"/>
  <c r="T1072" i="1"/>
  <c r="U1072" i="1"/>
  <c r="V1072" i="1"/>
  <c r="W1072" i="1"/>
  <c r="X1072" i="1"/>
  <c r="Y1072" i="1"/>
  <c r="S1073" i="1"/>
  <c r="T1073" i="1"/>
  <c r="U1073" i="1"/>
  <c r="V1073" i="1"/>
  <c r="W1073" i="1"/>
  <c r="X1073" i="1"/>
  <c r="Y1073" i="1"/>
  <c r="S1074" i="1"/>
  <c r="T1074" i="1"/>
  <c r="U1074" i="1"/>
  <c r="V1074" i="1"/>
  <c r="W1074" i="1"/>
  <c r="X1074" i="1"/>
  <c r="Y1074" i="1"/>
  <c r="S1075" i="1"/>
  <c r="T1075" i="1"/>
  <c r="U1075" i="1"/>
  <c r="V1075" i="1"/>
  <c r="W1075" i="1"/>
  <c r="X1075" i="1"/>
  <c r="Y1075" i="1"/>
  <c r="S1076" i="1"/>
  <c r="T1076" i="1"/>
  <c r="U1076" i="1"/>
  <c r="V1076" i="1"/>
  <c r="W1076" i="1"/>
  <c r="X1076" i="1"/>
  <c r="Y1076" i="1"/>
  <c r="S1077" i="1"/>
  <c r="T1077" i="1"/>
  <c r="U1077" i="1"/>
  <c r="V1077" i="1"/>
  <c r="W1077" i="1"/>
  <c r="X1077" i="1"/>
  <c r="Y1077" i="1"/>
  <c r="S1078" i="1"/>
  <c r="T1078" i="1"/>
  <c r="U1078" i="1"/>
  <c r="V1078" i="1"/>
  <c r="W1078" i="1"/>
  <c r="X1078" i="1"/>
  <c r="Y1078" i="1"/>
  <c r="S1079" i="1"/>
  <c r="T1079" i="1"/>
  <c r="U1079" i="1"/>
  <c r="V1079" i="1"/>
  <c r="W1079" i="1"/>
  <c r="X1079" i="1"/>
  <c r="Y1079" i="1"/>
  <c r="S1080" i="1"/>
  <c r="T1080" i="1"/>
  <c r="U1080" i="1"/>
  <c r="V1080" i="1"/>
  <c r="W1080" i="1"/>
  <c r="X1080" i="1"/>
  <c r="Y1080" i="1"/>
  <c r="S1081" i="1"/>
  <c r="T1081" i="1"/>
  <c r="U1081" i="1"/>
  <c r="V1081" i="1"/>
  <c r="W1081" i="1"/>
  <c r="X1081" i="1"/>
  <c r="Y1081" i="1"/>
  <c r="S1082" i="1"/>
  <c r="T1082" i="1"/>
  <c r="U1082" i="1"/>
  <c r="V1082" i="1"/>
  <c r="W1082" i="1"/>
  <c r="X1082" i="1"/>
  <c r="Y1082" i="1"/>
  <c r="S1083" i="1"/>
  <c r="T1083" i="1"/>
  <c r="U1083" i="1"/>
  <c r="V1083" i="1"/>
  <c r="W1083" i="1"/>
  <c r="X1083" i="1"/>
  <c r="Y1083" i="1"/>
  <c r="S1084" i="1"/>
  <c r="T1084" i="1"/>
  <c r="U1084" i="1"/>
  <c r="V1084" i="1"/>
  <c r="W1084" i="1"/>
  <c r="X1084" i="1"/>
  <c r="Y1084" i="1"/>
  <c r="S1085" i="1"/>
  <c r="T1085" i="1"/>
  <c r="U1085" i="1"/>
  <c r="V1085" i="1"/>
  <c r="W1085" i="1"/>
  <c r="X1085" i="1"/>
  <c r="Y1085" i="1"/>
  <c r="S1086" i="1"/>
  <c r="T1086" i="1"/>
  <c r="U1086" i="1"/>
  <c r="V1086" i="1"/>
  <c r="W1086" i="1"/>
  <c r="X1086" i="1"/>
  <c r="Y1086" i="1"/>
  <c r="S1087" i="1"/>
  <c r="T1087" i="1"/>
  <c r="U1087" i="1"/>
  <c r="V1087" i="1"/>
  <c r="W1087" i="1"/>
  <c r="X1087" i="1"/>
  <c r="Y1087" i="1"/>
  <c r="S1088" i="1"/>
  <c r="T1088" i="1"/>
  <c r="U1088" i="1"/>
  <c r="V1088" i="1"/>
  <c r="W1088" i="1"/>
  <c r="X1088" i="1"/>
  <c r="Y1088" i="1"/>
  <c r="S1089" i="1"/>
  <c r="T1089" i="1"/>
  <c r="U1089" i="1"/>
  <c r="V1089" i="1"/>
  <c r="W1089" i="1"/>
  <c r="X1089" i="1"/>
  <c r="Y1089" i="1"/>
  <c r="S1090" i="1"/>
  <c r="T1090" i="1"/>
  <c r="U1090" i="1"/>
  <c r="V1090" i="1"/>
  <c r="W1090" i="1"/>
  <c r="X1090" i="1"/>
  <c r="Y1090" i="1"/>
  <c r="S1091" i="1"/>
  <c r="T1091" i="1"/>
  <c r="U1091" i="1"/>
  <c r="V1091" i="1"/>
  <c r="W1091" i="1"/>
  <c r="X1091" i="1"/>
  <c r="Y1091" i="1"/>
  <c r="S1092" i="1"/>
  <c r="T1092" i="1"/>
  <c r="U1092" i="1"/>
  <c r="V1092" i="1"/>
  <c r="W1092" i="1"/>
  <c r="X1092" i="1"/>
  <c r="Y1092" i="1"/>
  <c r="S1093" i="1"/>
  <c r="T1093" i="1"/>
  <c r="U1093" i="1"/>
  <c r="V1093" i="1"/>
  <c r="W1093" i="1"/>
  <c r="X1093" i="1"/>
  <c r="Y1093" i="1"/>
  <c r="S1094" i="1"/>
  <c r="T1094" i="1"/>
  <c r="U1094" i="1"/>
  <c r="V1094" i="1"/>
  <c r="W1094" i="1"/>
  <c r="X1094" i="1"/>
  <c r="Y1094" i="1"/>
  <c r="S1095" i="1"/>
  <c r="T1095" i="1"/>
  <c r="U1095" i="1"/>
  <c r="V1095" i="1"/>
  <c r="W1095" i="1"/>
  <c r="X1095" i="1"/>
  <c r="Y1095" i="1"/>
  <c r="S1096" i="1"/>
  <c r="T1096" i="1"/>
  <c r="U1096" i="1"/>
  <c r="V1096" i="1"/>
  <c r="W1096" i="1"/>
  <c r="X1096" i="1"/>
  <c r="Y1096" i="1"/>
  <c r="S1097" i="1"/>
  <c r="T1097" i="1"/>
  <c r="U1097" i="1"/>
  <c r="V1097" i="1"/>
  <c r="W1097" i="1"/>
  <c r="X1097" i="1"/>
  <c r="Y1097" i="1"/>
  <c r="S1098" i="1"/>
  <c r="T1098" i="1"/>
  <c r="U1098" i="1"/>
  <c r="V1098" i="1"/>
  <c r="W1098" i="1"/>
  <c r="X1098" i="1"/>
  <c r="Y1098" i="1"/>
  <c r="S1099" i="1"/>
  <c r="T1099" i="1"/>
  <c r="U1099" i="1"/>
  <c r="V1099" i="1"/>
  <c r="W1099" i="1"/>
  <c r="X1099" i="1"/>
  <c r="Y1099" i="1"/>
  <c r="S1100" i="1"/>
  <c r="T1100" i="1"/>
  <c r="U1100" i="1"/>
  <c r="V1100" i="1"/>
  <c r="W1100" i="1"/>
  <c r="X1100" i="1"/>
  <c r="Y1100" i="1"/>
  <c r="S1101" i="1"/>
  <c r="T1101" i="1"/>
  <c r="U1101" i="1"/>
  <c r="V1101" i="1"/>
  <c r="W1101" i="1"/>
  <c r="X1101" i="1"/>
  <c r="Y1101" i="1"/>
  <c r="S1102" i="1"/>
  <c r="T1102" i="1"/>
  <c r="U1102" i="1"/>
  <c r="V1102" i="1"/>
  <c r="W1102" i="1"/>
  <c r="X1102" i="1"/>
  <c r="Y1102" i="1"/>
  <c r="S1103" i="1"/>
  <c r="T1103" i="1"/>
  <c r="U1103" i="1"/>
  <c r="V1103" i="1"/>
  <c r="W1103" i="1"/>
  <c r="X1103" i="1"/>
  <c r="Y1103" i="1"/>
  <c r="S1104" i="1"/>
  <c r="T1104" i="1"/>
  <c r="U1104" i="1"/>
  <c r="V1104" i="1"/>
  <c r="W1104" i="1"/>
  <c r="X1104" i="1"/>
  <c r="Y1104" i="1"/>
  <c r="S1105" i="1"/>
  <c r="T1105" i="1"/>
  <c r="U1105" i="1"/>
  <c r="V1105" i="1"/>
  <c r="W1105" i="1"/>
  <c r="X1105" i="1"/>
  <c r="Y1105" i="1"/>
  <c r="S1106" i="1"/>
  <c r="T1106" i="1"/>
  <c r="U1106" i="1"/>
  <c r="V1106" i="1"/>
  <c r="W1106" i="1"/>
  <c r="X1106" i="1"/>
  <c r="Y1106" i="1"/>
  <c r="S1107" i="1"/>
  <c r="T1107" i="1"/>
  <c r="U1107" i="1"/>
  <c r="V1107" i="1"/>
  <c r="W1107" i="1"/>
  <c r="X1107" i="1"/>
  <c r="Y1107" i="1"/>
  <c r="S1108" i="1"/>
  <c r="T1108" i="1"/>
  <c r="U1108" i="1"/>
  <c r="V1108" i="1"/>
  <c r="W1108" i="1"/>
  <c r="X1108" i="1"/>
  <c r="Y1108" i="1"/>
  <c r="S1109" i="1"/>
  <c r="T1109" i="1"/>
  <c r="U1109" i="1"/>
  <c r="V1109" i="1"/>
  <c r="W1109" i="1"/>
  <c r="X1109" i="1"/>
  <c r="Y1109" i="1"/>
  <c r="S1110" i="1"/>
  <c r="T1110" i="1"/>
  <c r="U1110" i="1"/>
  <c r="V1110" i="1"/>
  <c r="W1110" i="1"/>
  <c r="X1110" i="1"/>
  <c r="Y1110" i="1"/>
  <c r="S1111" i="1"/>
  <c r="T1111" i="1"/>
  <c r="U1111" i="1"/>
  <c r="V1111" i="1"/>
  <c r="W1111" i="1"/>
  <c r="X1111" i="1"/>
  <c r="Y1111" i="1"/>
  <c r="S1112" i="1"/>
  <c r="T1112" i="1"/>
  <c r="U1112" i="1"/>
  <c r="V1112" i="1"/>
  <c r="W1112" i="1"/>
  <c r="X1112" i="1"/>
  <c r="Y1112" i="1"/>
  <c r="S1113" i="1"/>
  <c r="T1113" i="1"/>
  <c r="U1113" i="1"/>
  <c r="V1113" i="1"/>
  <c r="W1113" i="1"/>
  <c r="X1113" i="1"/>
  <c r="Y1113" i="1"/>
  <c r="S1114" i="1"/>
  <c r="T1114" i="1"/>
  <c r="U1114" i="1"/>
  <c r="V1114" i="1"/>
  <c r="W1114" i="1"/>
  <c r="X1114" i="1"/>
  <c r="Y1114" i="1"/>
  <c r="S1115" i="1"/>
  <c r="T1115" i="1"/>
  <c r="U1115" i="1"/>
  <c r="V1115" i="1"/>
  <c r="W1115" i="1"/>
  <c r="X1115" i="1"/>
  <c r="Y1115" i="1"/>
  <c r="S1116" i="1"/>
  <c r="T1116" i="1"/>
  <c r="U1116" i="1"/>
  <c r="V1116" i="1"/>
  <c r="W1116" i="1"/>
  <c r="X1116" i="1"/>
  <c r="Y1116" i="1"/>
  <c r="S1117" i="1"/>
  <c r="T1117" i="1"/>
  <c r="U1117" i="1"/>
  <c r="V1117" i="1"/>
  <c r="W1117" i="1"/>
  <c r="X1117" i="1"/>
  <c r="Y1117" i="1"/>
  <c r="S1118" i="1"/>
  <c r="T1118" i="1"/>
  <c r="U1118" i="1"/>
  <c r="V1118" i="1"/>
  <c r="W1118" i="1"/>
  <c r="X1118" i="1"/>
  <c r="Y1118" i="1"/>
  <c r="S1119" i="1"/>
  <c r="T1119" i="1"/>
  <c r="U1119" i="1"/>
  <c r="V1119" i="1"/>
  <c r="W1119" i="1"/>
  <c r="X1119" i="1"/>
  <c r="Y1119" i="1"/>
  <c r="S1120" i="1"/>
  <c r="T1120" i="1"/>
  <c r="U1120" i="1"/>
  <c r="V1120" i="1"/>
  <c r="W1120" i="1"/>
  <c r="X1120" i="1"/>
  <c r="Y1120" i="1"/>
  <c r="S1121" i="1"/>
  <c r="T1121" i="1"/>
  <c r="U1121" i="1"/>
  <c r="V1121" i="1"/>
  <c r="W1121" i="1"/>
  <c r="X1121" i="1"/>
  <c r="Y1121" i="1"/>
  <c r="S1122" i="1"/>
  <c r="T1122" i="1"/>
  <c r="U1122" i="1"/>
  <c r="V1122" i="1"/>
  <c r="W1122" i="1"/>
  <c r="X1122" i="1"/>
  <c r="Y1122" i="1"/>
  <c r="S1123" i="1"/>
  <c r="T1123" i="1"/>
  <c r="U1123" i="1"/>
  <c r="V1123" i="1"/>
  <c r="W1123" i="1"/>
  <c r="X1123" i="1"/>
  <c r="Y1123" i="1"/>
  <c r="S1124" i="1"/>
  <c r="T1124" i="1"/>
  <c r="U1124" i="1"/>
  <c r="V1124" i="1"/>
  <c r="W1124" i="1"/>
  <c r="X1124" i="1"/>
  <c r="Y1124" i="1"/>
  <c r="S1125" i="1"/>
  <c r="T1125" i="1"/>
  <c r="U1125" i="1"/>
  <c r="V1125" i="1"/>
  <c r="W1125" i="1"/>
  <c r="X1125" i="1"/>
  <c r="Y1125" i="1"/>
  <c r="S1126" i="1"/>
  <c r="T1126" i="1"/>
  <c r="U1126" i="1"/>
  <c r="V1126" i="1"/>
  <c r="W1126" i="1"/>
  <c r="X1126" i="1"/>
  <c r="Y1126" i="1"/>
  <c r="S1127" i="1"/>
  <c r="T1127" i="1"/>
  <c r="U1127" i="1"/>
  <c r="V1127" i="1"/>
  <c r="W1127" i="1"/>
  <c r="X1127" i="1"/>
  <c r="Y1127" i="1"/>
  <c r="S1128" i="1"/>
  <c r="T1128" i="1"/>
  <c r="U1128" i="1"/>
  <c r="V1128" i="1"/>
  <c r="W1128" i="1"/>
  <c r="X1128" i="1"/>
  <c r="Y1128" i="1"/>
  <c r="S1129" i="1"/>
  <c r="T1129" i="1"/>
  <c r="U1129" i="1"/>
  <c r="V1129" i="1"/>
  <c r="W1129" i="1"/>
  <c r="X1129" i="1"/>
  <c r="Y1129" i="1"/>
  <c r="S1130" i="1"/>
  <c r="T1130" i="1"/>
  <c r="U1130" i="1"/>
  <c r="V1130" i="1"/>
  <c r="W1130" i="1"/>
  <c r="X1130" i="1"/>
  <c r="Y1130" i="1"/>
  <c r="S1131" i="1"/>
  <c r="T1131" i="1"/>
  <c r="U1131" i="1"/>
  <c r="V1131" i="1"/>
  <c r="W1131" i="1"/>
  <c r="X1131" i="1"/>
  <c r="Y1131" i="1"/>
  <c r="S1132" i="1"/>
  <c r="T1132" i="1"/>
  <c r="U1132" i="1"/>
  <c r="V1132" i="1"/>
  <c r="W1132" i="1"/>
  <c r="X1132" i="1"/>
  <c r="Y1132" i="1"/>
  <c r="S1133" i="1"/>
  <c r="T1133" i="1"/>
  <c r="U1133" i="1"/>
  <c r="V1133" i="1"/>
  <c r="W1133" i="1"/>
  <c r="X1133" i="1"/>
  <c r="Y1133" i="1"/>
  <c r="S1134" i="1"/>
  <c r="T1134" i="1"/>
  <c r="U1134" i="1"/>
  <c r="V1134" i="1"/>
  <c r="W1134" i="1"/>
  <c r="X1134" i="1"/>
  <c r="Y1134" i="1"/>
  <c r="S1135" i="1"/>
  <c r="T1135" i="1"/>
  <c r="U1135" i="1"/>
  <c r="V1135" i="1"/>
  <c r="W1135" i="1"/>
  <c r="X1135" i="1"/>
  <c r="Y1135" i="1"/>
  <c r="S1136" i="1"/>
  <c r="T1136" i="1"/>
  <c r="U1136" i="1"/>
  <c r="V1136" i="1"/>
  <c r="W1136" i="1"/>
  <c r="X1136" i="1"/>
  <c r="Y1136" i="1"/>
  <c r="S1137" i="1"/>
  <c r="T1137" i="1"/>
  <c r="U1137" i="1"/>
  <c r="V1137" i="1"/>
  <c r="W1137" i="1"/>
  <c r="X1137" i="1"/>
  <c r="Y1137" i="1"/>
  <c r="S1138" i="1"/>
  <c r="T1138" i="1"/>
  <c r="U1138" i="1"/>
  <c r="V1138" i="1"/>
  <c r="W1138" i="1"/>
  <c r="X1138" i="1"/>
  <c r="Y1138" i="1"/>
  <c r="S1139" i="1"/>
  <c r="T1139" i="1"/>
  <c r="U1139" i="1"/>
  <c r="V1139" i="1"/>
  <c r="W1139" i="1"/>
  <c r="X1139" i="1"/>
  <c r="Y1139" i="1"/>
  <c r="S1140" i="1"/>
  <c r="T1140" i="1"/>
  <c r="U1140" i="1"/>
  <c r="V1140" i="1"/>
  <c r="W1140" i="1"/>
  <c r="X1140" i="1"/>
  <c r="Y1140" i="1"/>
  <c r="S1141" i="1"/>
  <c r="T1141" i="1"/>
  <c r="U1141" i="1"/>
  <c r="V1141" i="1"/>
  <c r="W1141" i="1"/>
  <c r="X1141" i="1"/>
  <c r="Y1141" i="1"/>
  <c r="S1142" i="1"/>
  <c r="T1142" i="1"/>
  <c r="U1142" i="1"/>
  <c r="V1142" i="1"/>
  <c r="W1142" i="1"/>
  <c r="X1142" i="1"/>
  <c r="Y1142" i="1"/>
  <c r="S1143" i="1"/>
  <c r="T1143" i="1"/>
  <c r="U1143" i="1"/>
  <c r="V1143" i="1"/>
  <c r="W1143" i="1"/>
  <c r="X1143" i="1"/>
  <c r="Y1143" i="1"/>
  <c r="S1144" i="1"/>
  <c r="T1144" i="1"/>
  <c r="U1144" i="1"/>
  <c r="V1144" i="1"/>
  <c r="W1144" i="1"/>
  <c r="X1144" i="1"/>
  <c r="Y1144" i="1"/>
  <c r="S1145" i="1"/>
  <c r="T1145" i="1"/>
  <c r="U1145" i="1"/>
  <c r="V1145" i="1"/>
  <c r="W1145" i="1"/>
  <c r="X1145" i="1"/>
  <c r="Y1145" i="1"/>
  <c r="S1146" i="1"/>
  <c r="T1146" i="1"/>
  <c r="U1146" i="1"/>
  <c r="V1146" i="1"/>
  <c r="W1146" i="1"/>
  <c r="X1146" i="1"/>
  <c r="Y1146" i="1"/>
  <c r="S1147" i="1"/>
  <c r="T1147" i="1"/>
  <c r="U1147" i="1"/>
  <c r="V1147" i="1"/>
  <c r="W1147" i="1"/>
  <c r="X1147" i="1"/>
  <c r="Y1147" i="1"/>
  <c r="S1148" i="1"/>
  <c r="T1148" i="1"/>
  <c r="U1148" i="1"/>
  <c r="V1148" i="1"/>
  <c r="W1148" i="1"/>
  <c r="X1148" i="1"/>
  <c r="Y1148" i="1"/>
  <c r="S1149" i="1"/>
  <c r="T1149" i="1"/>
  <c r="U1149" i="1"/>
  <c r="V1149" i="1"/>
  <c r="W1149" i="1"/>
  <c r="X1149" i="1"/>
  <c r="Y1149" i="1"/>
  <c r="S1150" i="1"/>
  <c r="T1150" i="1"/>
  <c r="U1150" i="1"/>
  <c r="V1150" i="1"/>
  <c r="W1150" i="1"/>
  <c r="X1150" i="1"/>
  <c r="Y1150" i="1"/>
  <c r="S1151" i="1"/>
  <c r="T1151" i="1"/>
  <c r="U1151" i="1"/>
  <c r="V1151" i="1"/>
  <c r="W1151" i="1"/>
  <c r="X1151" i="1"/>
  <c r="Y1151" i="1"/>
  <c r="S1152" i="1"/>
  <c r="T1152" i="1"/>
  <c r="U1152" i="1"/>
  <c r="V1152" i="1"/>
  <c r="W1152" i="1"/>
  <c r="X1152" i="1"/>
  <c r="Y1152" i="1"/>
  <c r="S1153" i="1"/>
  <c r="T1153" i="1"/>
  <c r="U1153" i="1"/>
  <c r="V1153" i="1"/>
  <c r="W1153" i="1"/>
  <c r="X1153" i="1"/>
  <c r="Y1153" i="1"/>
  <c r="S1154" i="1"/>
  <c r="T1154" i="1"/>
  <c r="U1154" i="1"/>
  <c r="V1154" i="1"/>
  <c r="W1154" i="1"/>
  <c r="X1154" i="1"/>
  <c r="Y1154" i="1"/>
  <c r="S1155" i="1"/>
  <c r="T1155" i="1"/>
  <c r="U1155" i="1"/>
  <c r="V1155" i="1"/>
  <c r="W1155" i="1"/>
  <c r="X1155" i="1"/>
  <c r="Y1155" i="1"/>
  <c r="S1156" i="1"/>
  <c r="T1156" i="1"/>
  <c r="U1156" i="1"/>
  <c r="V1156" i="1"/>
  <c r="W1156" i="1"/>
  <c r="X1156" i="1"/>
  <c r="Y1156" i="1"/>
  <c r="S1157" i="1"/>
  <c r="T1157" i="1"/>
  <c r="U1157" i="1"/>
  <c r="V1157" i="1"/>
  <c r="W1157" i="1"/>
  <c r="X1157" i="1"/>
  <c r="Y1157" i="1"/>
  <c r="S1158" i="1"/>
  <c r="T1158" i="1"/>
  <c r="U1158" i="1"/>
  <c r="V1158" i="1"/>
  <c r="W1158" i="1"/>
  <c r="X1158" i="1"/>
  <c r="Y1158" i="1"/>
  <c r="S1159" i="1"/>
  <c r="T1159" i="1"/>
  <c r="U1159" i="1"/>
  <c r="V1159" i="1"/>
  <c r="W1159" i="1"/>
  <c r="X1159" i="1"/>
  <c r="Y1159" i="1"/>
  <c r="S1160" i="1"/>
  <c r="T1160" i="1"/>
  <c r="U1160" i="1"/>
  <c r="V1160" i="1"/>
  <c r="W1160" i="1"/>
  <c r="X1160" i="1"/>
  <c r="Y1160" i="1"/>
  <c r="S1161" i="1"/>
  <c r="T1161" i="1"/>
  <c r="U1161" i="1"/>
  <c r="V1161" i="1"/>
  <c r="W1161" i="1"/>
  <c r="X1161" i="1"/>
  <c r="Y1161" i="1"/>
  <c r="S1162" i="1"/>
  <c r="T1162" i="1"/>
  <c r="U1162" i="1"/>
  <c r="V1162" i="1"/>
  <c r="W1162" i="1"/>
  <c r="X1162" i="1"/>
  <c r="Y1162" i="1"/>
  <c r="S1163" i="1"/>
  <c r="T1163" i="1"/>
  <c r="U1163" i="1"/>
  <c r="V1163" i="1"/>
  <c r="W1163" i="1"/>
  <c r="X1163" i="1"/>
  <c r="Y1163" i="1"/>
  <c r="S1164" i="1"/>
  <c r="T1164" i="1"/>
  <c r="U1164" i="1"/>
  <c r="V1164" i="1"/>
  <c r="W1164" i="1"/>
  <c r="X1164" i="1"/>
  <c r="Y1164" i="1"/>
  <c r="S1165" i="1"/>
  <c r="T1165" i="1"/>
  <c r="U1165" i="1"/>
  <c r="V1165" i="1"/>
  <c r="W1165" i="1"/>
  <c r="X1165" i="1"/>
  <c r="Y1165" i="1"/>
  <c r="S1166" i="1"/>
  <c r="T1166" i="1"/>
  <c r="U1166" i="1"/>
  <c r="V1166" i="1"/>
  <c r="W1166" i="1"/>
  <c r="X1166" i="1"/>
  <c r="Y1166" i="1"/>
  <c r="S1167" i="1"/>
  <c r="T1167" i="1"/>
  <c r="U1167" i="1"/>
  <c r="V1167" i="1"/>
  <c r="W1167" i="1"/>
  <c r="X1167" i="1"/>
  <c r="Y1167" i="1"/>
  <c r="S1168" i="1"/>
  <c r="T1168" i="1"/>
  <c r="U1168" i="1"/>
  <c r="V1168" i="1"/>
  <c r="W1168" i="1"/>
  <c r="X1168" i="1"/>
  <c r="Y1168" i="1"/>
  <c r="S1169" i="1"/>
  <c r="T1169" i="1"/>
  <c r="U1169" i="1"/>
  <c r="V1169" i="1"/>
  <c r="W1169" i="1"/>
  <c r="X1169" i="1"/>
  <c r="Y1169" i="1"/>
  <c r="S1170" i="1"/>
  <c r="T1170" i="1"/>
  <c r="U1170" i="1"/>
  <c r="V1170" i="1"/>
  <c r="W1170" i="1"/>
  <c r="X1170" i="1"/>
  <c r="Y1170" i="1"/>
  <c r="S1171" i="1"/>
  <c r="T1171" i="1"/>
  <c r="U1171" i="1"/>
  <c r="V1171" i="1"/>
  <c r="W1171" i="1"/>
  <c r="X1171" i="1"/>
  <c r="Y1171" i="1"/>
  <c r="S1172" i="1"/>
  <c r="T1172" i="1"/>
  <c r="U1172" i="1"/>
  <c r="V1172" i="1"/>
  <c r="W1172" i="1"/>
  <c r="X1172" i="1"/>
  <c r="Y1172" i="1"/>
  <c r="S1173" i="1"/>
  <c r="T1173" i="1"/>
  <c r="U1173" i="1"/>
  <c r="V1173" i="1"/>
  <c r="W1173" i="1"/>
  <c r="X1173" i="1"/>
  <c r="Y1173" i="1"/>
  <c r="S1174" i="1"/>
  <c r="T1174" i="1"/>
  <c r="U1174" i="1"/>
  <c r="V1174" i="1"/>
  <c r="W1174" i="1"/>
  <c r="X1174" i="1"/>
  <c r="Y1174" i="1"/>
  <c r="S1175" i="1"/>
  <c r="T1175" i="1"/>
  <c r="U1175" i="1"/>
  <c r="V1175" i="1"/>
  <c r="W1175" i="1"/>
  <c r="X1175" i="1"/>
  <c r="Y1175" i="1"/>
  <c r="S1176" i="1"/>
  <c r="T1176" i="1"/>
  <c r="U1176" i="1"/>
  <c r="V1176" i="1"/>
  <c r="W1176" i="1"/>
  <c r="X1176" i="1"/>
  <c r="Y1176" i="1"/>
  <c r="S1177" i="1"/>
  <c r="T1177" i="1"/>
  <c r="U1177" i="1"/>
  <c r="V1177" i="1"/>
  <c r="W1177" i="1"/>
  <c r="X1177" i="1"/>
  <c r="Y1177" i="1"/>
  <c r="S1178" i="1"/>
  <c r="T1178" i="1"/>
  <c r="U1178" i="1"/>
  <c r="V1178" i="1"/>
  <c r="W1178" i="1"/>
  <c r="X1178" i="1"/>
  <c r="Y1178" i="1"/>
  <c r="S1179" i="1"/>
  <c r="T1179" i="1"/>
  <c r="U1179" i="1"/>
  <c r="V1179" i="1"/>
  <c r="W1179" i="1"/>
  <c r="X1179" i="1"/>
  <c r="Y1179" i="1"/>
  <c r="S1180" i="1"/>
  <c r="T1180" i="1"/>
  <c r="U1180" i="1"/>
  <c r="V1180" i="1"/>
  <c r="W1180" i="1"/>
  <c r="X1180" i="1"/>
  <c r="Y1180" i="1"/>
  <c r="S1181" i="1"/>
  <c r="T1181" i="1"/>
  <c r="U1181" i="1"/>
  <c r="V1181" i="1"/>
  <c r="W1181" i="1"/>
  <c r="X1181" i="1"/>
  <c r="Y1181" i="1"/>
  <c r="S1182" i="1"/>
  <c r="T1182" i="1"/>
  <c r="U1182" i="1"/>
  <c r="V1182" i="1"/>
  <c r="W1182" i="1"/>
  <c r="X1182" i="1"/>
  <c r="Y1182" i="1"/>
  <c r="S1183" i="1"/>
  <c r="T1183" i="1"/>
  <c r="U1183" i="1"/>
  <c r="V1183" i="1"/>
  <c r="W1183" i="1"/>
  <c r="X1183" i="1"/>
  <c r="Y1183" i="1"/>
  <c r="S1184" i="1"/>
  <c r="T1184" i="1"/>
  <c r="U1184" i="1"/>
  <c r="V1184" i="1"/>
  <c r="W1184" i="1"/>
  <c r="X1184" i="1"/>
  <c r="Y1184" i="1"/>
  <c r="S1185" i="1"/>
  <c r="T1185" i="1"/>
  <c r="U1185" i="1"/>
  <c r="V1185" i="1"/>
  <c r="W1185" i="1"/>
  <c r="X1185" i="1"/>
  <c r="Y1185" i="1"/>
  <c r="S1186" i="1"/>
  <c r="T1186" i="1"/>
  <c r="U1186" i="1"/>
  <c r="V1186" i="1"/>
  <c r="W1186" i="1"/>
  <c r="X1186" i="1"/>
  <c r="Y1186" i="1"/>
  <c r="S1187" i="1"/>
  <c r="T1187" i="1"/>
  <c r="U1187" i="1"/>
  <c r="V1187" i="1"/>
  <c r="W1187" i="1"/>
  <c r="X1187" i="1"/>
  <c r="Y1187" i="1"/>
  <c r="S1188" i="1"/>
  <c r="T1188" i="1"/>
  <c r="U1188" i="1"/>
  <c r="V1188" i="1"/>
  <c r="W1188" i="1"/>
  <c r="X1188" i="1"/>
  <c r="Y1188" i="1"/>
  <c r="S1189" i="1"/>
  <c r="T1189" i="1"/>
  <c r="U1189" i="1"/>
  <c r="V1189" i="1"/>
  <c r="W1189" i="1"/>
  <c r="X1189" i="1"/>
  <c r="Y1189" i="1"/>
  <c r="S1190" i="1"/>
  <c r="T1190" i="1"/>
  <c r="U1190" i="1"/>
  <c r="V1190" i="1"/>
  <c r="W1190" i="1"/>
  <c r="X1190" i="1"/>
  <c r="Y1190" i="1"/>
  <c r="S1191" i="1"/>
  <c r="T1191" i="1"/>
  <c r="U1191" i="1"/>
  <c r="V1191" i="1"/>
  <c r="W1191" i="1"/>
  <c r="X1191" i="1"/>
  <c r="Y1191" i="1"/>
  <c r="S1192" i="1"/>
  <c r="T1192" i="1"/>
  <c r="U1192" i="1"/>
  <c r="V1192" i="1"/>
  <c r="W1192" i="1"/>
  <c r="X1192" i="1"/>
  <c r="Y1192" i="1"/>
  <c r="S1193" i="1"/>
  <c r="T1193" i="1"/>
  <c r="U1193" i="1"/>
  <c r="V1193" i="1"/>
  <c r="W1193" i="1"/>
  <c r="X1193" i="1"/>
  <c r="Y1193" i="1"/>
  <c r="S1194" i="1"/>
  <c r="T1194" i="1"/>
  <c r="U1194" i="1"/>
  <c r="V1194" i="1"/>
  <c r="W1194" i="1"/>
  <c r="X1194" i="1"/>
  <c r="Y1194" i="1"/>
  <c r="S1195" i="1"/>
  <c r="T1195" i="1"/>
  <c r="U1195" i="1"/>
  <c r="V1195" i="1"/>
  <c r="W1195" i="1"/>
  <c r="X1195" i="1"/>
  <c r="Y1195" i="1"/>
  <c r="S1196" i="1"/>
  <c r="T1196" i="1"/>
  <c r="U1196" i="1"/>
  <c r="V1196" i="1"/>
  <c r="W1196" i="1"/>
  <c r="X1196" i="1"/>
  <c r="Y1196" i="1"/>
  <c r="S1197" i="1"/>
  <c r="T1197" i="1"/>
  <c r="U1197" i="1"/>
  <c r="V1197" i="1"/>
  <c r="W1197" i="1"/>
  <c r="X1197" i="1"/>
  <c r="Y1197" i="1"/>
  <c r="S1198" i="1"/>
  <c r="T1198" i="1"/>
  <c r="U1198" i="1"/>
  <c r="V1198" i="1"/>
  <c r="W1198" i="1"/>
  <c r="X1198" i="1"/>
  <c r="Y1198" i="1"/>
  <c r="S1199" i="1"/>
  <c r="T1199" i="1"/>
  <c r="U1199" i="1"/>
  <c r="V1199" i="1"/>
  <c r="W1199" i="1"/>
  <c r="X1199" i="1"/>
  <c r="Y1199" i="1"/>
  <c r="S1200" i="1"/>
  <c r="T1200" i="1"/>
  <c r="U1200" i="1"/>
  <c r="V1200" i="1"/>
  <c r="W1200" i="1"/>
  <c r="X1200" i="1"/>
  <c r="Y1200" i="1"/>
  <c r="S1201" i="1"/>
  <c r="T1201" i="1"/>
  <c r="U1201" i="1"/>
  <c r="V1201" i="1"/>
  <c r="W1201" i="1"/>
  <c r="X1201" i="1"/>
  <c r="Y1201" i="1"/>
  <c r="S1202" i="1"/>
  <c r="T1202" i="1"/>
  <c r="U1202" i="1"/>
  <c r="V1202" i="1"/>
  <c r="W1202" i="1"/>
  <c r="X1202" i="1"/>
  <c r="Y1202" i="1"/>
  <c r="S1203" i="1"/>
  <c r="T1203" i="1"/>
  <c r="U1203" i="1"/>
  <c r="V1203" i="1"/>
  <c r="W1203" i="1"/>
  <c r="X1203" i="1"/>
  <c r="Y1203" i="1"/>
  <c r="S1204" i="1"/>
  <c r="T1204" i="1"/>
  <c r="U1204" i="1"/>
  <c r="V1204" i="1"/>
  <c r="W1204" i="1"/>
  <c r="X1204" i="1"/>
  <c r="Y1204" i="1"/>
  <c r="S1205" i="1"/>
  <c r="T1205" i="1"/>
  <c r="U1205" i="1"/>
  <c r="V1205" i="1"/>
  <c r="W1205" i="1"/>
  <c r="X1205" i="1"/>
  <c r="Y1205" i="1"/>
  <c r="S1206" i="1"/>
  <c r="T1206" i="1"/>
  <c r="U1206" i="1"/>
  <c r="V1206" i="1"/>
  <c r="W1206" i="1"/>
  <c r="X1206" i="1"/>
  <c r="Y1206" i="1"/>
  <c r="S1207" i="1"/>
  <c r="T1207" i="1"/>
  <c r="U1207" i="1"/>
  <c r="V1207" i="1"/>
  <c r="W1207" i="1"/>
  <c r="X1207" i="1"/>
  <c r="Y1207" i="1"/>
  <c r="S1208" i="1"/>
  <c r="T1208" i="1"/>
  <c r="U1208" i="1"/>
  <c r="V1208" i="1"/>
  <c r="W1208" i="1"/>
  <c r="X1208" i="1"/>
  <c r="Y1208" i="1"/>
  <c r="S1209" i="1"/>
  <c r="T1209" i="1"/>
  <c r="U1209" i="1"/>
  <c r="V1209" i="1"/>
  <c r="W1209" i="1"/>
  <c r="X1209" i="1"/>
  <c r="Y1209" i="1"/>
  <c r="S1210" i="1"/>
  <c r="T1210" i="1"/>
  <c r="U1210" i="1"/>
  <c r="V1210" i="1"/>
  <c r="W1210" i="1"/>
  <c r="X1210" i="1"/>
  <c r="Y1210" i="1"/>
  <c r="S1211" i="1"/>
  <c r="T1211" i="1"/>
  <c r="U1211" i="1"/>
  <c r="V1211" i="1"/>
  <c r="W1211" i="1"/>
  <c r="X1211" i="1"/>
  <c r="Y1211" i="1"/>
  <c r="S1212" i="1"/>
  <c r="T1212" i="1"/>
  <c r="U1212" i="1"/>
  <c r="V1212" i="1"/>
  <c r="W1212" i="1"/>
  <c r="X1212" i="1"/>
  <c r="Y1212" i="1"/>
  <c r="S1213" i="1"/>
  <c r="T1213" i="1"/>
  <c r="U1213" i="1"/>
  <c r="V1213" i="1"/>
  <c r="W1213" i="1"/>
  <c r="X1213" i="1"/>
  <c r="Y1213" i="1"/>
  <c r="S1214" i="1"/>
  <c r="T1214" i="1"/>
  <c r="U1214" i="1"/>
  <c r="V1214" i="1"/>
  <c r="W1214" i="1"/>
  <c r="X1214" i="1"/>
  <c r="Y1214" i="1"/>
  <c r="S1215" i="1"/>
  <c r="T1215" i="1"/>
  <c r="U1215" i="1"/>
  <c r="V1215" i="1"/>
  <c r="W1215" i="1"/>
  <c r="X1215" i="1"/>
  <c r="Y1215" i="1"/>
  <c r="S1216" i="1"/>
  <c r="T1216" i="1"/>
  <c r="U1216" i="1"/>
  <c r="V1216" i="1"/>
  <c r="W1216" i="1"/>
  <c r="X1216" i="1"/>
  <c r="Y1216" i="1"/>
  <c r="S1217" i="1"/>
  <c r="T1217" i="1"/>
  <c r="U1217" i="1"/>
  <c r="V1217" i="1"/>
  <c r="W1217" i="1"/>
  <c r="X1217" i="1"/>
  <c r="Y1217" i="1"/>
  <c r="S1218" i="1"/>
  <c r="T1218" i="1"/>
  <c r="U1218" i="1"/>
  <c r="V1218" i="1"/>
  <c r="W1218" i="1"/>
  <c r="X1218" i="1"/>
  <c r="Y1218" i="1"/>
  <c r="S1219" i="1"/>
  <c r="T1219" i="1"/>
  <c r="U1219" i="1"/>
  <c r="V1219" i="1"/>
  <c r="W1219" i="1"/>
  <c r="X1219" i="1"/>
  <c r="Y1219" i="1"/>
  <c r="S1220" i="1"/>
  <c r="T1220" i="1"/>
  <c r="U1220" i="1"/>
  <c r="V1220" i="1"/>
  <c r="W1220" i="1"/>
  <c r="X1220" i="1"/>
  <c r="Y1220" i="1"/>
  <c r="S1221" i="1"/>
  <c r="T1221" i="1"/>
  <c r="U1221" i="1"/>
  <c r="V1221" i="1"/>
  <c r="W1221" i="1"/>
  <c r="X1221" i="1"/>
  <c r="Y1221" i="1"/>
  <c r="S1222" i="1"/>
  <c r="T1222" i="1"/>
  <c r="U1222" i="1"/>
  <c r="V1222" i="1"/>
  <c r="W1222" i="1"/>
  <c r="X1222" i="1"/>
  <c r="Y1222" i="1"/>
  <c r="S1223" i="1"/>
  <c r="T1223" i="1"/>
  <c r="U1223" i="1"/>
  <c r="V1223" i="1"/>
  <c r="W1223" i="1"/>
  <c r="X1223" i="1"/>
  <c r="Y1223" i="1"/>
  <c r="S1224" i="1"/>
  <c r="T1224" i="1"/>
  <c r="U1224" i="1"/>
  <c r="V1224" i="1"/>
  <c r="W1224" i="1"/>
  <c r="X1224" i="1"/>
  <c r="Y1224" i="1"/>
  <c r="S1225" i="1"/>
  <c r="T1225" i="1"/>
  <c r="U1225" i="1"/>
  <c r="V1225" i="1"/>
  <c r="W1225" i="1"/>
  <c r="X1225" i="1"/>
  <c r="Y1225" i="1"/>
  <c r="S1226" i="1"/>
  <c r="T1226" i="1"/>
  <c r="U1226" i="1"/>
  <c r="V1226" i="1"/>
  <c r="W1226" i="1"/>
  <c r="X1226" i="1"/>
  <c r="Y1226" i="1"/>
  <c r="S1227" i="1"/>
  <c r="T1227" i="1"/>
  <c r="U1227" i="1"/>
  <c r="V1227" i="1"/>
  <c r="W1227" i="1"/>
  <c r="X1227" i="1"/>
  <c r="Y1227" i="1"/>
  <c r="S1228" i="1"/>
  <c r="T1228" i="1"/>
  <c r="U1228" i="1"/>
  <c r="V1228" i="1"/>
  <c r="W1228" i="1"/>
  <c r="X1228" i="1"/>
  <c r="Y1228" i="1"/>
  <c r="S1229" i="1"/>
  <c r="T1229" i="1"/>
  <c r="U1229" i="1"/>
  <c r="V1229" i="1"/>
  <c r="W1229" i="1"/>
  <c r="X1229" i="1"/>
  <c r="Y1229" i="1"/>
  <c r="S1230" i="1"/>
  <c r="T1230" i="1"/>
  <c r="U1230" i="1"/>
  <c r="V1230" i="1"/>
  <c r="W1230" i="1"/>
  <c r="X1230" i="1"/>
  <c r="Y1230" i="1"/>
  <c r="S1231" i="1"/>
  <c r="T1231" i="1"/>
  <c r="U1231" i="1"/>
  <c r="V1231" i="1"/>
  <c r="W1231" i="1"/>
  <c r="X1231" i="1"/>
  <c r="Y1231" i="1"/>
  <c r="S1232" i="1"/>
  <c r="T1232" i="1"/>
  <c r="U1232" i="1"/>
  <c r="V1232" i="1"/>
  <c r="W1232" i="1"/>
  <c r="X1232" i="1"/>
  <c r="Y1232" i="1"/>
  <c r="S1233" i="1"/>
  <c r="T1233" i="1"/>
  <c r="U1233" i="1"/>
  <c r="V1233" i="1"/>
  <c r="W1233" i="1"/>
  <c r="X1233" i="1"/>
  <c r="Y1233" i="1"/>
  <c r="S1234" i="1"/>
  <c r="T1234" i="1"/>
  <c r="U1234" i="1"/>
  <c r="V1234" i="1"/>
  <c r="W1234" i="1"/>
  <c r="X1234" i="1"/>
  <c r="Y1234" i="1"/>
  <c r="S1235" i="1"/>
  <c r="T1235" i="1"/>
  <c r="U1235" i="1"/>
  <c r="V1235" i="1"/>
  <c r="W1235" i="1"/>
  <c r="X1235" i="1"/>
  <c r="Y1235" i="1"/>
  <c r="S1236" i="1"/>
  <c r="T1236" i="1"/>
  <c r="U1236" i="1"/>
  <c r="V1236" i="1"/>
  <c r="W1236" i="1"/>
  <c r="X1236" i="1"/>
  <c r="Y1236" i="1"/>
  <c r="S1237" i="1"/>
  <c r="T1237" i="1"/>
  <c r="U1237" i="1"/>
  <c r="V1237" i="1"/>
  <c r="W1237" i="1"/>
  <c r="X1237" i="1"/>
  <c r="Y1237" i="1"/>
  <c r="S1238" i="1"/>
  <c r="T1238" i="1"/>
  <c r="U1238" i="1"/>
  <c r="V1238" i="1"/>
  <c r="W1238" i="1"/>
  <c r="X1238" i="1"/>
  <c r="Y1238" i="1"/>
  <c r="S1239" i="1"/>
  <c r="T1239" i="1"/>
  <c r="U1239" i="1"/>
  <c r="V1239" i="1"/>
  <c r="W1239" i="1"/>
  <c r="X1239" i="1"/>
  <c r="Y1239" i="1"/>
  <c r="S1240" i="1"/>
  <c r="T1240" i="1"/>
  <c r="U1240" i="1"/>
  <c r="V1240" i="1"/>
  <c r="W1240" i="1"/>
  <c r="X1240" i="1"/>
  <c r="Y1240" i="1"/>
  <c r="S1241" i="1"/>
  <c r="T1241" i="1"/>
  <c r="U1241" i="1"/>
  <c r="V1241" i="1"/>
  <c r="W1241" i="1"/>
  <c r="X1241" i="1"/>
  <c r="Y1241" i="1"/>
  <c r="S1242" i="1"/>
  <c r="T1242" i="1"/>
  <c r="U1242" i="1"/>
  <c r="V1242" i="1"/>
  <c r="W1242" i="1"/>
  <c r="X1242" i="1"/>
  <c r="Y1242" i="1"/>
  <c r="S1243" i="1"/>
  <c r="T1243" i="1"/>
  <c r="U1243" i="1"/>
  <c r="V1243" i="1"/>
  <c r="W1243" i="1"/>
  <c r="X1243" i="1"/>
  <c r="Y1243" i="1"/>
  <c r="S1244" i="1"/>
  <c r="T1244" i="1"/>
  <c r="U1244" i="1"/>
  <c r="V1244" i="1"/>
  <c r="W1244" i="1"/>
  <c r="X1244" i="1"/>
  <c r="Y1244" i="1"/>
  <c r="S1245" i="1"/>
  <c r="T1245" i="1"/>
  <c r="U1245" i="1"/>
  <c r="V1245" i="1"/>
  <c r="W1245" i="1"/>
  <c r="X1245" i="1"/>
  <c r="Y1245" i="1"/>
  <c r="S1246" i="1"/>
  <c r="T1246" i="1"/>
  <c r="U1246" i="1"/>
  <c r="V1246" i="1"/>
  <c r="W1246" i="1"/>
  <c r="X1246" i="1"/>
  <c r="Y1246" i="1"/>
  <c r="S1247" i="1"/>
  <c r="T1247" i="1"/>
  <c r="U1247" i="1"/>
  <c r="V1247" i="1"/>
  <c r="W1247" i="1"/>
  <c r="X1247" i="1"/>
  <c r="Y1247" i="1"/>
  <c r="S1248" i="1"/>
  <c r="T1248" i="1"/>
  <c r="U1248" i="1"/>
  <c r="V1248" i="1"/>
  <c r="W1248" i="1"/>
  <c r="X1248" i="1"/>
  <c r="Y1248" i="1"/>
  <c r="S1249" i="1"/>
  <c r="T1249" i="1"/>
  <c r="U1249" i="1"/>
  <c r="V1249" i="1"/>
  <c r="W1249" i="1"/>
  <c r="X1249" i="1"/>
  <c r="Y1249" i="1"/>
  <c r="S1250" i="1"/>
  <c r="T1250" i="1"/>
  <c r="U1250" i="1"/>
  <c r="V1250" i="1"/>
  <c r="W1250" i="1"/>
  <c r="X1250" i="1"/>
  <c r="Y1250" i="1"/>
  <c r="S1251" i="1"/>
  <c r="T1251" i="1"/>
  <c r="U1251" i="1"/>
  <c r="V1251" i="1"/>
  <c r="W1251" i="1"/>
  <c r="X1251" i="1"/>
  <c r="Y1251" i="1"/>
  <c r="S1252" i="1"/>
  <c r="T1252" i="1"/>
  <c r="U1252" i="1"/>
  <c r="V1252" i="1"/>
  <c r="W1252" i="1"/>
  <c r="X1252" i="1"/>
  <c r="Y1252" i="1"/>
  <c r="S1253" i="1"/>
  <c r="T1253" i="1"/>
  <c r="U1253" i="1"/>
  <c r="V1253" i="1"/>
  <c r="W1253" i="1"/>
  <c r="X1253" i="1"/>
  <c r="Y1253" i="1"/>
  <c r="S1254" i="1"/>
  <c r="T1254" i="1"/>
  <c r="U1254" i="1"/>
  <c r="V1254" i="1"/>
  <c r="W1254" i="1"/>
  <c r="X1254" i="1"/>
  <c r="Y1254" i="1"/>
  <c r="S1255" i="1"/>
  <c r="T1255" i="1"/>
  <c r="U1255" i="1"/>
  <c r="V1255" i="1"/>
  <c r="W1255" i="1"/>
  <c r="X1255" i="1"/>
  <c r="Y1255" i="1"/>
  <c r="S1256" i="1"/>
  <c r="T1256" i="1"/>
  <c r="U1256" i="1"/>
  <c r="V1256" i="1"/>
  <c r="W1256" i="1"/>
  <c r="X1256" i="1"/>
  <c r="Y1256" i="1"/>
  <c r="S1257" i="1"/>
  <c r="T1257" i="1"/>
  <c r="U1257" i="1"/>
  <c r="V1257" i="1"/>
  <c r="W1257" i="1"/>
  <c r="X1257" i="1"/>
  <c r="Y1257" i="1"/>
  <c r="S1258" i="1"/>
  <c r="T1258" i="1"/>
  <c r="U1258" i="1"/>
  <c r="V1258" i="1"/>
  <c r="W1258" i="1"/>
  <c r="X1258" i="1"/>
  <c r="Y1258" i="1"/>
  <c r="S1259" i="1"/>
  <c r="T1259" i="1"/>
  <c r="U1259" i="1"/>
  <c r="V1259" i="1"/>
  <c r="W1259" i="1"/>
  <c r="X1259" i="1"/>
  <c r="Y1259" i="1"/>
  <c r="S1260" i="1"/>
  <c r="T1260" i="1"/>
  <c r="U1260" i="1"/>
  <c r="V1260" i="1"/>
  <c r="W1260" i="1"/>
  <c r="X1260" i="1"/>
  <c r="Y1260" i="1"/>
  <c r="S1261" i="1"/>
  <c r="T1261" i="1"/>
  <c r="U1261" i="1"/>
  <c r="V1261" i="1"/>
  <c r="W1261" i="1"/>
  <c r="X1261" i="1"/>
  <c r="Y1261" i="1"/>
  <c r="S1262" i="1"/>
  <c r="T1262" i="1"/>
  <c r="U1262" i="1"/>
  <c r="V1262" i="1"/>
  <c r="W1262" i="1"/>
  <c r="X1262" i="1"/>
  <c r="Y1262" i="1"/>
  <c r="S1263" i="1"/>
  <c r="T1263" i="1"/>
  <c r="U1263" i="1"/>
  <c r="V1263" i="1"/>
  <c r="W1263" i="1"/>
  <c r="X1263" i="1"/>
  <c r="Y1263" i="1"/>
  <c r="S1264" i="1"/>
  <c r="T1264" i="1"/>
  <c r="U1264" i="1"/>
  <c r="V1264" i="1"/>
  <c r="W1264" i="1"/>
  <c r="X1264" i="1"/>
  <c r="Y1264" i="1"/>
  <c r="S1265" i="1"/>
  <c r="T1265" i="1"/>
  <c r="U1265" i="1"/>
  <c r="V1265" i="1"/>
  <c r="W1265" i="1"/>
  <c r="X1265" i="1"/>
  <c r="Y1265" i="1"/>
  <c r="S1266" i="1"/>
  <c r="T1266" i="1"/>
  <c r="U1266" i="1"/>
  <c r="V1266" i="1"/>
  <c r="W1266" i="1"/>
  <c r="X1266" i="1"/>
  <c r="Y1266" i="1"/>
  <c r="S1267" i="1"/>
  <c r="T1267" i="1"/>
  <c r="U1267" i="1"/>
  <c r="V1267" i="1"/>
  <c r="W1267" i="1"/>
  <c r="X1267" i="1"/>
  <c r="Y1267" i="1"/>
  <c r="S1268" i="1"/>
  <c r="T1268" i="1"/>
  <c r="U1268" i="1"/>
  <c r="V1268" i="1"/>
  <c r="W1268" i="1"/>
  <c r="X1268" i="1"/>
  <c r="Y1268" i="1"/>
  <c r="S1269" i="1"/>
  <c r="T1269" i="1"/>
  <c r="U1269" i="1"/>
  <c r="V1269" i="1"/>
  <c r="W1269" i="1"/>
  <c r="X1269" i="1"/>
  <c r="Y1269" i="1"/>
  <c r="S1270" i="1"/>
  <c r="T1270" i="1"/>
  <c r="U1270" i="1"/>
  <c r="V1270" i="1"/>
  <c r="W1270" i="1"/>
  <c r="X1270" i="1"/>
  <c r="Y1270" i="1"/>
  <c r="S1271" i="1"/>
  <c r="T1271" i="1"/>
  <c r="U1271" i="1"/>
  <c r="V1271" i="1"/>
  <c r="W1271" i="1"/>
  <c r="X1271" i="1"/>
  <c r="Y1271" i="1"/>
  <c r="S1272" i="1"/>
  <c r="T1272" i="1"/>
  <c r="U1272" i="1"/>
  <c r="V1272" i="1"/>
  <c r="W1272" i="1"/>
  <c r="X1272" i="1"/>
  <c r="Y1272" i="1"/>
  <c r="S1273" i="1"/>
  <c r="T1273" i="1"/>
  <c r="U1273" i="1"/>
  <c r="V1273" i="1"/>
  <c r="W1273" i="1"/>
  <c r="X1273" i="1"/>
  <c r="Y1273" i="1"/>
  <c r="S1274" i="1"/>
  <c r="T1274" i="1"/>
  <c r="U1274" i="1"/>
  <c r="V1274" i="1"/>
  <c r="W1274" i="1"/>
  <c r="X1274" i="1"/>
  <c r="Y1274" i="1"/>
  <c r="S1275" i="1"/>
  <c r="T1275" i="1"/>
  <c r="U1275" i="1"/>
  <c r="V1275" i="1"/>
  <c r="W1275" i="1"/>
  <c r="X1275" i="1"/>
  <c r="Y1275" i="1"/>
  <c r="S1276" i="1"/>
  <c r="T1276" i="1"/>
  <c r="U1276" i="1"/>
  <c r="V1276" i="1"/>
  <c r="W1276" i="1"/>
  <c r="X1276" i="1"/>
  <c r="Y1276" i="1"/>
  <c r="S1277" i="1"/>
  <c r="T1277" i="1"/>
  <c r="U1277" i="1"/>
  <c r="V1277" i="1"/>
  <c r="W1277" i="1"/>
  <c r="X1277" i="1"/>
  <c r="Y1277" i="1"/>
  <c r="S1278" i="1"/>
  <c r="T1278" i="1"/>
  <c r="U1278" i="1"/>
  <c r="V1278" i="1"/>
  <c r="W1278" i="1"/>
  <c r="X1278" i="1"/>
  <c r="Y1278" i="1"/>
  <c r="S1279" i="1"/>
  <c r="T1279" i="1"/>
  <c r="U1279" i="1"/>
  <c r="V1279" i="1"/>
  <c r="W1279" i="1"/>
  <c r="X1279" i="1"/>
  <c r="Y1279" i="1"/>
  <c r="S1280" i="1"/>
  <c r="T1280" i="1"/>
  <c r="U1280" i="1"/>
  <c r="V1280" i="1"/>
  <c r="W1280" i="1"/>
  <c r="X1280" i="1"/>
  <c r="Y1280" i="1"/>
  <c r="S1281" i="1"/>
  <c r="T1281" i="1"/>
  <c r="U1281" i="1"/>
  <c r="V1281" i="1"/>
  <c r="W1281" i="1"/>
  <c r="X1281" i="1"/>
  <c r="Y1281" i="1"/>
  <c r="S1282" i="1"/>
  <c r="T1282" i="1"/>
  <c r="U1282" i="1"/>
  <c r="V1282" i="1"/>
  <c r="W1282" i="1"/>
  <c r="X1282" i="1"/>
  <c r="Y1282" i="1"/>
  <c r="S1283" i="1"/>
  <c r="T1283" i="1"/>
  <c r="U1283" i="1"/>
  <c r="V1283" i="1"/>
  <c r="W1283" i="1"/>
  <c r="X1283" i="1"/>
  <c r="Y1283" i="1"/>
  <c r="S1284" i="1"/>
  <c r="T1284" i="1"/>
  <c r="U1284" i="1"/>
  <c r="V1284" i="1"/>
  <c r="W1284" i="1"/>
  <c r="X1284" i="1"/>
  <c r="Y1284" i="1"/>
  <c r="S1285" i="1"/>
  <c r="T1285" i="1"/>
  <c r="U1285" i="1"/>
  <c r="V1285" i="1"/>
  <c r="W1285" i="1"/>
  <c r="X1285" i="1"/>
  <c r="Y1285" i="1"/>
  <c r="S1286" i="1"/>
  <c r="T1286" i="1"/>
  <c r="U1286" i="1"/>
  <c r="V1286" i="1"/>
  <c r="W1286" i="1"/>
  <c r="X1286" i="1"/>
  <c r="Y1286" i="1"/>
  <c r="S1287" i="1"/>
  <c r="T1287" i="1"/>
  <c r="U1287" i="1"/>
  <c r="V1287" i="1"/>
  <c r="W1287" i="1"/>
  <c r="X1287" i="1"/>
  <c r="Y1287" i="1"/>
  <c r="S1288" i="1"/>
  <c r="T1288" i="1"/>
  <c r="U1288" i="1"/>
  <c r="V1288" i="1"/>
  <c r="W1288" i="1"/>
  <c r="X1288" i="1"/>
  <c r="Y1288" i="1"/>
  <c r="S1289" i="1"/>
  <c r="T1289" i="1"/>
  <c r="U1289" i="1"/>
  <c r="V1289" i="1"/>
  <c r="W1289" i="1"/>
  <c r="X1289" i="1"/>
  <c r="Y1289" i="1"/>
  <c r="S1290" i="1"/>
  <c r="T1290" i="1"/>
  <c r="U1290" i="1"/>
  <c r="V1290" i="1"/>
  <c r="W1290" i="1"/>
  <c r="X1290" i="1"/>
  <c r="Y1290" i="1"/>
  <c r="S1291" i="1"/>
  <c r="T1291" i="1"/>
  <c r="U1291" i="1"/>
  <c r="V1291" i="1"/>
  <c r="W1291" i="1"/>
  <c r="X1291" i="1"/>
  <c r="Y1291" i="1"/>
  <c r="S1292" i="1"/>
  <c r="T1292" i="1"/>
  <c r="U1292" i="1"/>
  <c r="V1292" i="1"/>
  <c r="W1292" i="1"/>
  <c r="X1292" i="1"/>
  <c r="Y1292" i="1"/>
  <c r="S1293" i="1"/>
  <c r="T1293" i="1"/>
  <c r="U1293" i="1"/>
  <c r="V1293" i="1"/>
  <c r="W1293" i="1"/>
  <c r="X1293" i="1"/>
  <c r="Y1293" i="1"/>
  <c r="S1294" i="1"/>
  <c r="T1294" i="1"/>
  <c r="U1294" i="1"/>
  <c r="V1294" i="1"/>
  <c r="W1294" i="1"/>
  <c r="X1294" i="1"/>
  <c r="Y1294" i="1"/>
  <c r="S1295" i="1"/>
  <c r="T1295" i="1"/>
  <c r="U1295" i="1"/>
  <c r="V1295" i="1"/>
  <c r="W1295" i="1"/>
  <c r="X1295" i="1"/>
  <c r="Y1295" i="1"/>
  <c r="S1296" i="1"/>
  <c r="T1296" i="1"/>
  <c r="U1296" i="1"/>
  <c r="V1296" i="1"/>
  <c r="W1296" i="1"/>
  <c r="X1296" i="1"/>
  <c r="Y1296" i="1"/>
  <c r="S1297" i="1"/>
  <c r="T1297" i="1"/>
  <c r="U1297" i="1"/>
  <c r="V1297" i="1"/>
  <c r="W1297" i="1"/>
  <c r="X1297" i="1"/>
  <c r="Y1297" i="1"/>
  <c r="S1298" i="1"/>
  <c r="T1298" i="1"/>
  <c r="U1298" i="1"/>
  <c r="V1298" i="1"/>
  <c r="W1298" i="1"/>
  <c r="X1298" i="1"/>
  <c r="Y1298" i="1"/>
  <c r="S1299" i="1"/>
  <c r="T1299" i="1"/>
  <c r="U1299" i="1"/>
  <c r="V1299" i="1"/>
  <c r="W1299" i="1"/>
  <c r="X1299" i="1"/>
  <c r="Y1299" i="1"/>
  <c r="S1300" i="1"/>
  <c r="T1300" i="1"/>
  <c r="U1300" i="1"/>
  <c r="V1300" i="1"/>
  <c r="W1300" i="1"/>
  <c r="X1300" i="1"/>
  <c r="Y1300" i="1"/>
  <c r="S1301" i="1"/>
  <c r="T1301" i="1"/>
  <c r="U1301" i="1"/>
  <c r="V1301" i="1"/>
  <c r="W1301" i="1"/>
  <c r="X1301" i="1"/>
  <c r="Y1301" i="1"/>
  <c r="S1302" i="1"/>
  <c r="T1302" i="1"/>
  <c r="U1302" i="1"/>
  <c r="V1302" i="1"/>
  <c r="W1302" i="1"/>
  <c r="X1302" i="1"/>
  <c r="Y1302" i="1"/>
  <c r="S1303" i="1"/>
  <c r="T1303" i="1"/>
  <c r="U1303" i="1"/>
  <c r="V1303" i="1"/>
  <c r="W1303" i="1"/>
  <c r="X1303" i="1"/>
  <c r="Y1303" i="1"/>
  <c r="S1304" i="1"/>
  <c r="T1304" i="1"/>
  <c r="U1304" i="1"/>
  <c r="V1304" i="1"/>
  <c r="W1304" i="1"/>
  <c r="X1304" i="1"/>
  <c r="Y1304" i="1"/>
  <c r="S1305" i="1"/>
  <c r="T1305" i="1"/>
  <c r="U1305" i="1"/>
  <c r="V1305" i="1"/>
  <c r="W1305" i="1"/>
  <c r="X1305" i="1"/>
  <c r="Y1305" i="1"/>
  <c r="S1306" i="1"/>
  <c r="T1306" i="1"/>
  <c r="U1306" i="1"/>
  <c r="V1306" i="1"/>
  <c r="W1306" i="1"/>
  <c r="X1306" i="1"/>
  <c r="Y1306" i="1"/>
  <c r="S1307" i="1"/>
  <c r="T1307" i="1"/>
  <c r="U1307" i="1"/>
  <c r="V1307" i="1"/>
  <c r="W1307" i="1"/>
  <c r="X1307" i="1"/>
  <c r="Y1307" i="1"/>
  <c r="S1308" i="1"/>
  <c r="T1308" i="1"/>
  <c r="U1308" i="1"/>
  <c r="V1308" i="1"/>
  <c r="W1308" i="1"/>
  <c r="X1308" i="1"/>
  <c r="Y1308" i="1"/>
  <c r="S1309" i="1"/>
  <c r="T1309" i="1"/>
  <c r="U1309" i="1"/>
  <c r="V1309" i="1"/>
  <c r="W1309" i="1"/>
  <c r="X1309" i="1"/>
  <c r="Y1309" i="1"/>
  <c r="S1310" i="1"/>
  <c r="T1310" i="1"/>
  <c r="U1310" i="1"/>
  <c r="V1310" i="1"/>
  <c r="W1310" i="1"/>
  <c r="X1310" i="1"/>
  <c r="Y1310" i="1"/>
  <c r="S1311" i="1"/>
  <c r="T1311" i="1"/>
  <c r="U1311" i="1"/>
  <c r="V1311" i="1"/>
  <c r="W1311" i="1"/>
  <c r="X1311" i="1"/>
  <c r="Y1311" i="1"/>
  <c r="S1312" i="1"/>
  <c r="T1312" i="1"/>
  <c r="U1312" i="1"/>
  <c r="V1312" i="1"/>
  <c r="W1312" i="1"/>
  <c r="X1312" i="1"/>
  <c r="Y1312" i="1"/>
  <c r="S1313" i="1"/>
  <c r="T1313" i="1"/>
  <c r="U1313" i="1"/>
  <c r="V1313" i="1"/>
  <c r="W1313" i="1"/>
  <c r="X1313" i="1"/>
  <c r="Y1313" i="1"/>
  <c r="S1314" i="1"/>
  <c r="T1314" i="1"/>
  <c r="U1314" i="1"/>
  <c r="V1314" i="1"/>
  <c r="W1314" i="1"/>
  <c r="X1314" i="1"/>
  <c r="Y1314" i="1"/>
  <c r="S1315" i="1"/>
  <c r="T1315" i="1"/>
  <c r="U1315" i="1"/>
  <c r="V1315" i="1"/>
  <c r="W1315" i="1"/>
  <c r="X1315" i="1"/>
  <c r="Y1315" i="1"/>
  <c r="S1316" i="1"/>
  <c r="T1316" i="1"/>
  <c r="U1316" i="1"/>
  <c r="V1316" i="1"/>
  <c r="W1316" i="1"/>
  <c r="X1316" i="1"/>
  <c r="Y1316" i="1"/>
  <c r="S1317" i="1"/>
  <c r="T1317" i="1"/>
  <c r="U1317" i="1"/>
  <c r="V1317" i="1"/>
  <c r="W1317" i="1"/>
  <c r="X1317" i="1"/>
  <c r="Y1317" i="1"/>
  <c r="S1318" i="1"/>
  <c r="T1318" i="1"/>
  <c r="U1318" i="1"/>
  <c r="V1318" i="1"/>
  <c r="W1318" i="1"/>
  <c r="X1318" i="1"/>
  <c r="Y1318" i="1"/>
  <c r="S1319" i="1"/>
  <c r="T1319" i="1"/>
  <c r="U1319" i="1"/>
  <c r="V1319" i="1"/>
  <c r="W1319" i="1"/>
  <c r="X1319" i="1"/>
  <c r="Y1319" i="1"/>
  <c r="S1320" i="1"/>
  <c r="T1320" i="1"/>
  <c r="U1320" i="1"/>
  <c r="V1320" i="1"/>
  <c r="W1320" i="1"/>
  <c r="X1320" i="1"/>
  <c r="Y1320" i="1"/>
  <c r="S1321" i="1"/>
  <c r="T1321" i="1"/>
  <c r="U1321" i="1"/>
  <c r="V1321" i="1"/>
  <c r="W1321" i="1"/>
  <c r="X1321" i="1"/>
  <c r="Y1321" i="1"/>
  <c r="S1322" i="1"/>
  <c r="T1322" i="1"/>
  <c r="U1322" i="1"/>
  <c r="V1322" i="1"/>
  <c r="W1322" i="1"/>
  <c r="X1322" i="1"/>
  <c r="Y1322" i="1"/>
  <c r="S1323" i="1"/>
  <c r="T1323" i="1"/>
  <c r="U1323" i="1"/>
  <c r="V1323" i="1"/>
  <c r="W1323" i="1"/>
  <c r="X1323" i="1"/>
  <c r="Y1323" i="1"/>
  <c r="S1324" i="1"/>
  <c r="T1324" i="1"/>
  <c r="U1324" i="1"/>
  <c r="V1324" i="1"/>
  <c r="W1324" i="1"/>
  <c r="X1324" i="1"/>
  <c r="Y1324" i="1"/>
  <c r="S1325" i="1"/>
  <c r="T1325" i="1"/>
  <c r="U1325" i="1"/>
  <c r="V1325" i="1"/>
  <c r="W1325" i="1"/>
  <c r="X1325" i="1"/>
  <c r="Y1325" i="1"/>
  <c r="S1326" i="1"/>
  <c r="T1326" i="1"/>
  <c r="U1326" i="1"/>
  <c r="V1326" i="1"/>
  <c r="W1326" i="1"/>
  <c r="X1326" i="1"/>
  <c r="Y1326" i="1"/>
  <c r="S1327" i="1"/>
  <c r="T1327" i="1"/>
  <c r="U1327" i="1"/>
  <c r="V1327" i="1"/>
  <c r="W1327" i="1"/>
  <c r="X1327" i="1"/>
  <c r="Y1327" i="1"/>
  <c r="S1328" i="1"/>
  <c r="T1328" i="1"/>
  <c r="U1328" i="1"/>
  <c r="V1328" i="1"/>
  <c r="W1328" i="1"/>
  <c r="X1328" i="1"/>
  <c r="Y1328" i="1"/>
  <c r="S1329" i="1"/>
  <c r="T1329" i="1"/>
  <c r="U1329" i="1"/>
  <c r="V1329" i="1"/>
  <c r="W1329" i="1"/>
  <c r="X1329" i="1"/>
  <c r="Y1329" i="1"/>
  <c r="S1330" i="1"/>
  <c r="T1330" i="1"/>
  <c r="U1330" i="1"/>
  <c r="V1330" i="1"/>
  <c r="W1330" i="1"/>
  <c r="X1330" i="1"/>
  <c r="Y1330" i="1"/>
  <c r="S1331" i="1"/>
  <c r="T1331" i="1"/>
  <c r="U1331" i="1"/>
  <c r="V1331" i="1"/>
  <c r="W1331" i="1"/>
  <c r="X1331" i="1"/>
  <c r="Y1331" i="1"/>
  <c r="S1332" i="1"/>
  <c r="T1332" i="1"/>
  <c r="U1332" i="1"/>
  <c r="V1332" i="1"/>
  <c r="W1332" i="1"/>
  <c r="X1332" i="1"/>
  <c r="Y1332" i="1"/>
  <c r="S1333" i="1"/>
  <c r="T1333" i="1"/>
  <c r="U1333" i="1"/>
  <c r="V1333" i="1"/>
  <c r="W1333" i="1"/>
  <c r="X1333" i="1"/>
  <c r="Y1333" i="1"/>
  <c r="S1334" i="1"/>
  <c r="T1334" i="1"/>
  <c r="U1334" i="1"/>
  <c r="V1334" i="1"/>
  <c r="W1334" i="1"/>
  <c r="X1334" i="1"/>
  <c r="Y1334" i="1"/>
  <c r="S1335" i="1"/>
  <c r="T1335" i="1"/>
  <c r="U1335" i="1"/>
  <c r="V1335" i="1"/>
  <c r="W1335" i="1"/>
  <c r="X1335" i="1"/>
  <c r="Y1335" i="1"/>
  <c r="S1336" i="1"/>
  <c r="T1336" i="1"/>
  <c r="U1336" i="1"/>
  <c r="V1336" i="1"/>
  <c r="W1336" i="1"/>
  <c r="X1336" i="1"/>
  <c r="Y1336" i="1"/>
  <c r="S1337" i="1"/>
  <c r="T1337" i="1"/>
  <c r="U1337" i="1"/>
  <c r="V1337" i="1"/>
  <c r="W1337" i="1"/>
  <c r="X1337" i="1"/>
  <c r="Y1337" i="1"/>
  <c r="S1338" i="1"/>
  <c r="T1338" i="1"/>
  <c r="U1338" i="1"/>
  <c r="V1338" i="1"/>
  <c r="W1338" i="1"/>
  <c r="X1338" i="1"/>
  <c r="Y1338" i="1"/>
  <c r="S1339" i="1"/>
  <c r="T1339" i="1"/>
  <c r="U1339" i="1"/>
  <c r="V1339" i="1"/>
  <c r="W1339" i="1"/>
  <c r="X1339" i="1"/>
  <c r="Y1339" i="1"/>
  <c r="S1340" i="1"/>
  <c r="T1340" i="1"/>
  <c r="U1340" i="1"/>
  <c r="V1340" i="1"/>
  <c r="W1340" i="1"/>
  <c r="X1340" i="1"/>
  <c r="Y1340" i="1"/>
  <c r="S1341" i="1"/>
  <c r="T1341" i="1"/>
  <c r="U1341" i="1"/>
  <c r="V1341" i="1"/>
  <c r="W1341" i="1"/>
  <c r="X1341" i="1"/>
  <c r="Y1341" i="1"/>
  <c r="S1342" i="1"/>
  <c r="T1342" i="1"/>
  <c r="U1342" i="1"/>
  <c r="V1342" i="1"/>
  <c r="W1342" i="1"/>
  <c r="X1342" i="1"/>
  <c r="Y1342" i="1"/>
  <c r="S1343" i="1"/>
  <c r="T1343" i="1"/>
  <c r="U1343" i="1"/>
  <c r="V1343" i="1"/>
  <c r="W1343" i="1"/>
  <c r="X1343" i="1"/>
  <c r="Y1343" i="1"/>
  <c r="S1344" i="1"/>
  <c r="T1344" i="1"/>
  <c r="U1344" i="1"/>
  <c r="V1344" i="1"/>
  <c r="W1344" i="1"/>
  <c r="X1344" i="1"/>
  <c r="Y1344" i="1"/>
  <c r="S1345" i="1"/>
  <c r="T1345" i="1"/>
  <c r="U1345" i="1"/>
  <c r="V1345" i="1"/>
  <c r="W1345" i="1"/>
  <c r="X1345" i="1"/>
  <c r="Y1345" i="1"/>
  <c r="S1346" i="1"/>
  <c r="T1346" i="1"/>
  <c r="U1346" i="1"/>
  <c r="V1346" i="1"/>
  <c r="W1346" i="1"/>
  <c r="X1346" i="1"/>
  <c r="Y1346" i="1"/>
  <c r="S1347" i="1"/>
  <c r="T1347" i="1"/>
  <c r="U1347" i="1"/>
  <c r="V1347" i="1"/>
  <c r="W1347" i="1"/>
  <c r="X1347" i="1"/>
  <c r="Y1347" i="1"/>
  <c r="S1348" i="1"/>
  <c r="T1348" i="1"/>
  <c r="U1348" i="1"/>
  <c r="V1348" i="1"/>
  <c r="W1348" i="1"/>
  <c r="X1348" i="1"/>
  <c r="Y1348" i="1"/>
  <c r="S1349" i="1"/>
  <c r="T1349" i="1"/>
  <c r="U1349" i="1"/>
  <c r="V1349" i="1"/>
  <c r="W1349" i="1"/>
  <c r="X1349" i="1"/>
  <c r="Y1349" i="1"/>
  <c r="S1350" i="1"/>
  <c r="T1350" i="1"/>
  <c r="U1350" i="1"/>
  <c r="V1350" i="1"/>
  <c r="W1350" i="1"/>
  <c r="X1350" i="1"/>
  <c r="Y1350" i="1"/>
  <c r="S1351" i="1"/>
  <c r="T1351" i="1"/>
  <c r="U1351" i="1"/>
  <c r="V1351" i="1"/>
  <c r="W1351" i="1"/>
  <c r="X1351" i="1"/>
  <c r="Y1351" i="1"/>
  <c r="S1352" i="1"/>
  <c r="T1352" i="1"/>
  <c r="U1352" i="1"/>
  <c r="V1352" i="1"/>
  <c r="W1352" i="1"/>
  <c r="X1352" i="1"/>
  <c r="Y1352" i="1"/>
  <c r="S1353" i="1"/>
  <c r="T1353" i="1"/>
  <c r="U1353" i="1"/>
  <c r="V1353" i="1"/>
  <c r="W1353" i="1"/>
  <c r="X1353" i="1"/>
  <c r="Y1353" i="1"/>
  <c r="S1354" i="1"/>
  <c r="T1354" i="1"/>
  <c r="U1354" i="1"/>
  <c r="V1354" i="1"/>
  <c r="W1354" i="1"/>
  <c r="X1354" i="1"/>
  <c r="Y1354" i="1"/>
  <c r="S1355" i="1"/>
  <c r="T1355" i="1"/>
  <c r="U1355" i="1"/>
  <c r="V1355" i="1"/>
  <c r="W1355" i="1"/>
  <c r="X1355" i="1"/>
  <c r="Y1355" i="1"/>
  <c r="S1356" i="1"/>
  <c r="T1356" i="1"/>
  <c r="U1356" i="1"/>
  <c r="V1356" i="1"/>
  <c r="W1356" i="1"/>
  <c r="X1356" i="1"/>
  <c r="Y1356" i="1"/>
  <c r="S1357" i="1"/>
  <c r="T1357" i="1"/>
  <c r="U1357" i="1"/>
  <c r="V1357" i="1"/>
  <c r="W1357" i="1"/>
  <c r="X1357" i="1"/>
  <c r="Y1357" i="1"/>
  <c r="S1358" i="1"/>
  <c r="T1358" i="1"/>
  <c r="U1358" i="1"/>
  <c r="V1358" i="1"/>
  <c r="W1358" i="1"/>
  <c r="X1358" i="1"/>
  <c r="Y1358" i="1"/>
  <c r="S1359" i="1"/>
  <c r="T1359" i="1"/>
  <c r="U1359" i="1"/>
  <c r="V1359" i="1"/>
  <c r="W1359" i="1"/>
  <c r="X1359" i="1"/>
  <c r="Y1359" i="1"/>
  <c r="S1360" i="1"/>
  <c r="T1360" i="1"/>
  <c r="U1360" i="1"/>
  <c r="V1360" i="1"/>
  <c r="W1360" i="1"/>
  <c r="X1360" i="1"/>
  <c r="Y1360" i="1"/>
  <c r="S1361" i="1"/>
  <c r="T1361" i="1"/>
  <c r="U1361" i="1"/>
  <c r="V1361" i="1"/>
  <c r="W1361" i="1"/>
  <c r="X1361" i="1"/>
  <c r="Y1361" i="1"/>
  <c r="S1362" i="1"/>
  <c r="T1362" i="1"/>
  <c r="U1362" i="1"/>
  <c r="V1362" i="1"/>
  <c r="W1362" i="1"/>
  <c r="X1362" i="1"/>
  <c r="Y1362" i="1"/>
  <c r="S1363" i="1"/>
  <c r="T1363" i="1"/>
  <c r="U1363" i="1"/>
  <c r="V1363" i="1"/>
  <c r="W1363" i="1"/>
  <c r="X1363" i="1"/>
  <c r="Y1363" i="1"/>
  <c r="S1364" i="1"/>
  <c r="T1364" i="1"/>
  <c r="U1364" i="1"/>
  <c r="V1364" i="1"/>
  <c r="W1364" i="1"/>
  <c r="X1364" i="1"/>
  <c r="Y1364" i="1"/>
  <c r="S1365" i="1"/>
  <c r="T1365" i="1"/>
  <c r="U1365" i="1"/>
  <c r="V1365" i="1"/>
  <c r="W1365" i="1"/>
  <c r="X1365" i="1"/>
  <c r="Y1365" i="1"/>
  <c r="S1366" i="1"/>
  <c r="T1366" i="1"/>
  <c r="U1366" i="1"/>
  <c r="V1366" i="1"/>
  <c r="W1366" i="1"/>
  <c r="X1366" i="1"/>
  <c r="Y1366" i="1"/>
  <c r="S1367" i="1"/>
  <c r="T1367" i="1"/>
  <c r="U1367" i="1"/>
  <c r="V1367" i="1"/>
  <c r="W1367" i="1"/>
  <c r="X1367" i="1"/>
  <c r="Y1367" i="1"/>
  <c r="S1368" i="1"/>
  <c r="T1368" i="1"/>
  <c r="U1368" i="1"/>
  <c r="V1368" i="1"/>
  <c r="W1368" i="1"/>
  <c r="X1368" i="1"/>
  <c r="Y1368" i="1"/>
  <c r="S1369" i="1"/>
  <c r="T1369" i="1"/>
  <c r="U1369" i="1"/>
  <c r="V1369" i="1"/>
  <c r="W1369" i="1"/>
  <c r="X1369" i="1"/>
  <c r="Y1369" i="1"/>
  <c r="S1370" i="1"/>
  <c r="T1370" i="1"/>
  <c r="U1370" i="1"/>
  <c r="V1370" i="1"/>
  <c r="W1370" i="1"/>
  <c r="X1370" i="1"/>
  <c r="Y1370" i="1"/>
  <c r="S1371" i="1"/>
  <c r="T1371" i="1"/>
  <c r="U1371" i="1"/>
  <c r="V1371" i="1"/>
  <c r="W1371" i="1"/>
  <c r="X1371" i="1"/>
  <c r="Y1371" i="1"/>
  <c r="S1372" i="1"/>
  <c r="T1372" i="1"/>
  <c r="U1372" i="1"/>
  <c r="V1372" i="1"/>
  <c r="W1372" i="1"/>
  <c r="X1372" i="1"/>
  <c r="Y1372" i="1"/>
  <c r="S1373" i="1"/>
  <c r="T1373" i="1"/>
  <c r="U1373" i="1"/>
  <c r="V1373" i="1"/>
  <c r="W1373" i="1"/>
  <c r="X1373" i="1"/>
  <c r="Y1373" i="1"/>
  <c r="S1374" i="1"/>
  <c r="T1374" i="1"/>
  <c r="U1374" i="1"/>
  <c r="V1374" i="1"/>
  <c r="W1374" i="1"/>
  <c r="X1374" i="1"/>
  <c r="Y1374" i="1"/>
  <c r="S1375" i="1"/>
  <c r="T1375" i="1"/>
  <c r="U1375" i="1"/>
  <c r="V1375" i="1"/>
  <c r="W1375" i="1"/>
  <c r="X1375" i="1"/>
  <c r="Y1375" i="1"/>
  <c r="S1376" i="1"/>
  <c r="T1376" i="1"/>
  <c r="U1376" i="1"/>
  <c r="V1376" i="1"/>
  <c r="W1376" i="1"/>
  <c r="X1376" i="1"/>
  <c r="Y1376" i="1"/>
  <c r="S1377" i="1"/>
  <c r="T1377" i="1"/>
  <c r="U1377" i="1"/>
  <c r="V1377" i="1"/>
  <c r="W1377" i="1"/>
  <c r="X1377" i="1"/>
  <c r="Y1377" i="1"/>
  <c r="S1378" i="1"/>
  <c r="T1378" i="1"/>
  <c r="U1378" i="1"/>
  <c r="V1378" i="1"/>
  <c r="W1378" i="1"/>
  <c r="X1378" i="1"/>
  <c r="Y1378" i="1"/>
  <c r="S1379" i="1"/>
  <c r="T1379" i="1"/>
  <c r="U1379" i="1"/>
  <c r="V1379" i="1"/>
  <c r="W1379" i="1"/>
  <c r="X1379" i="1"/>
  <c r="Y1379" i="1"/>
  <c r="S1380" i="1"/>
  <c r="T1380" i="1"/>
  <c r="U1380" i="1"/>
  <c r="V1380" i="1"/>
  <c r="W1380" i="1"/>
  <c r="X1380" i="1"/>
  <c r="Y1380" i="1"/>
  <c r="S1381" i="1"/>
  <c r="T1381" i="1"/>
  <c r="U1381" i="1"/>
  <c r="V1381" i="1"/>
  <c r="W1381" i="1"/>
  <c r="X1381" i="1"/>
  <c r="Y1381" i="1"/>
  <c r="S1382" i="1"/>
  <c r="T1382" i="1"/>
  <c r="U1382" i="1"/>
  <c r="V1382" i="1"/>
  <c r="W1382" i="1"/>
  <c r="X1382" i="1"/>
  <c r="Y1382" i="1"/>
  <c r="S1383" i="1"/>
  <c r="T1383" i="1"/>
  <c r="U1383" i="1"/>
  <c r="V1383" i="1"/>
  <c r="W1383" i="1"/>
  <c r="X1383" i="1"/>
  <c r="Y1383" i="1"/>
  <c r="S1384" i="1"/>
  <c r="T1384" i="1"/>
  <c r="U1384" i="1"/>
  <c r="V1384" i="1"/>
  <c r="W1384" i="1"/>
  <c r="X1384" i="1"/>
  <c r="Y1384" i="1"/>
  <c r="S1385" i="1"/>
  <c r="T1385" i="1"/>
  <c r="U1385" i="1"/>
  <c r="V1385" i="1"/>
  <c r="W1385" i="1"/>
  <c r="X1385" i="1"/>
  <c r="Y1385" i="1"/>
  <c r="S1386" i="1"/>
  <c r="T1386" i="1"/>
  <c r="U1386" i="1"/>
  <c r="V1386" i="1"/>
  <c r="W1386" i="1"/>
  <c r="X1386" i="1"/>
  <c r="Y1386" i="1"/>
  <c r="S1387" i="1"/>
  <c r="T1387" i="1"/>
  <c r="U1387" i="1"/>
  <c r="V1387" i="1"/>
  <c r="W1387" i="1"/>
  <c r="X1387" i="1"/>
  <c r="Y1387" i="1"/>
  <c r="S1388" i="1"/>
  <c r="T1388" i="1"/>
  <c r="U1388" i="1"/>
  <c r="V1388" i="1"/>
  <c r="W1388" i="1"/>
  <c r="X1388" i="1"/>
  <c r="Y1388" i="1"/>
  <c r="S1389" i="1"/>
  <c r="T1389" i="1"/>
  <c r="U1389" i="1"/>
  <c r="V1389" i="1"/>
  <c r="W1389" i="1"/>
  <c r="X1389" i="1"/>
  <c r="Y1389" i="1"/>
  <c r="S1390" i="1"/>
  <c r="T1390" i="1"/>
  <c r="U1390" i="1"/>
  <c r="V1390" i="1"/>
  <c r="W1390" i="1"/>
  <c r="X1390" i="1"/>
  <c r="Y1390" i="1"/>
  <c r="S1391" i="1"/>
  <c r="T1391" i="1"/>
  <c r="U1391" i="1"/>
  <c r="V1391" i="1"/>
  <c r="W1391" i="1"/>
  <c r="X1391" i="1"/>
  <c r="Y1391" i="1"/>
  <c r="S1392" i="1"/>
  <c r="T1392" i="1"/>
  <c r="U1392" i="1"/>
  <c r="V1392" i="1"/>
  <c r="W1392" i="1"/>
  <c r="X1392" i="1"/>
  <c r="Y1392" i="1"/>
  <c r="S1393" i="1"/>
  <c r="T1393" i="1"/>
  <c r="U1393" i="1"/>
  <c r="V1393" i="1"/>
  <c r="W1393" i="1"/>
  <c r="X1393" i="1"/>
  <c r="Y1393" i="1"/>
  <c r="S1394" i="1"/>
  <c r="T1394" i="1"/>
  <c r="U1394" i="1"/>
  <c r="V1394" i="1"/>
  <c r="W1394" i="1"/>
  <c r="X1394" i="1"/>
  <c r="Y1394" i="1"/>
  <c r="S1395" i="1"/>
  <c r="T1395" i="1"/>
  <c r="U1395" i="1"/>
  <c r="V1395" i="1"/>
  <c r="W1395" i="1"/>
  <c r="X1395" i="1"/>
  <c r="Y1395" i="1"/>
  <c r="S1396" i="1"/>
  <c r="T1396" i="1"/>
  <c r="U1396" i="1"/>
  <c r="V1396" i="1"/>
  <c r="W1396" i="1"/>
  <c r="X1396" i="1"/>
  <c r="Y1396" i="1"/>
  <c r="S1397" i="1"/>
  <c r="T1397" i="1"/>
  <c r="U1397" i="1"/>
  <c r="V1397" i="1"/>
  <c r="W1397" i="1"/>
  <c r="X1397" i="1"/>
  <c r="Y1397" i="1"/>
  <c r="S1398" i="1"/>
  <c r="T1398" i="1"/>
  <c r="U1398" i="1"/>
  <c r="V1398" i="1"/>
  <c r="W1398" i="1"/>
  <c r="X1398" i="1"/>
  <c r="Y1398" i="1"/>
  <c r="S1399" i="1"/>
  <c r="T1399" i="1"/>
  <c r="U1399" i="1"/>
  <c r="V1399" i="1"/>
  <c r="W1399" i="1"/>
  <c r="X1399" i="1"/>
  <c r="Y1399" i="1"/>
  <c r="S1400" i="1"/>
  <c r="T1400" i="1"/>
  <c r="U1400" i="1"/>
  <c r="V1400" i="1"/>
  <c r="W1400" i="1"/>
  <c r="X1400" i="1"/>
  <c r="Y1400" i="1"/>
  <c r="S1401" i="1"/>
  <c r="T1401" i="1"/>
  <c r="U1401" i="1"/>
  <c r="V1401" i="1"/>
  <c r="W1401" i="1"/>
  <c r="X1401" i="1"/>
  <c r="Y1401" i="1"/>
  <c r="S1402" i="1"/>
  <c r="T1402" i="1"/>
  <c r="U1402" i="1"/>
  <c r="V1402" i="1"/>
  <c r="W1402" i="1"/>
  <c r="X1402" i="1"/>
  <c r="Y1402" i="1"/>
  <c r="S1403" i="1"/>
  <c r="T1403" i="1"/>
  <c r="U1403" i="1"/>
  <c r="V1403" i="1"/>
  <c r="W1403" i="1"/>
  <c r="X1403" i="1"/>
  <c r="Y1403" i="1"/>
  <c r="S1404" i="1"/>
  <c r="T1404" i="1"/>
  <c r="U1404" i="1"/>
  <c r="V1404" i="1"/>
  <c r="W1404" i="1"/>
  <c r="X1404" i="1"/>
  <c r="Y1404" i="1"/>
  <c r="S1405" i="1"/>
  <c r="T1405" i="1"/>
  <c r="U1405" i="1"/>
  <c r="V1405" i="1"/>
  <c r="W1405" i="1"/>
  <c r="X1405" i="1"/>
  <c r="Y1405" i="1"/>
  <c r="S1406" i="1"/>
  <c r="T1406" i="1"/>
  <c r="U1406" i="1"/>
  <c r="V1406" i="1"/>
  <c r="W1406" i="1"/>
  <c r="X1406" i="1"/>
  <c r="Y1406" i="1"/>
  <c r="S1407" i="1"/>
  <c r="T1407" i="1"/>
  <c r="U1407" i="1"/>
  <c r="V1407" i="1"/>
  <c r="W1407" i="1"/>
  <c r="X1407" i="1"/>
  <c r="Y1407" i="1"/>
  <c r="S1408" i="1"/>
  <c r="T1408" i="1"/>
  <c r="U1408" i="1"/>
  <c r="V1408" i="1"/>
  <c r="W1408" i="1"/>
  <c r="X1408" i="1"/>
  <c r="Y1408" i="1"/>
  <c r="S1409" i="1"/>
  <c r="T1409" i="1"/>
  <c r="U1409" i="1"/>
  <c r="V1409" i="1"/>
  <c r="W1409" i="1"/>
  <c r="X1409" i="1"/>
  <c r="Y1409" i="1"/>
  <c r="S1410" i="1"/>
  <c r="T1410" i="1"/>
  <c r="U1410" i="1"/>
  <c r="V1410" i="1"/>
  <c r="W1410" i="1"/>
  <c r="X1410" i="1"/>
  <c r="Y1410" i="1"/>
  <c r="S1411" i="1"/>
  <c r="T1411" i="1"/>
  <c r="U1411" i="1"/>
  <c r="V1411" i="1"/>
  <c r="W1411" i="1"/>
  <c r="X1411" i="1"/>
  <c r="Y1411" i="1"/>
  <c r="S1412" i="1"/>
  <c r="T1412" i="1"/>
  <c r="U1412" i="1"/>
  <c r="V1412" i="1"/>
  <c r="W1412" i="1"/>
  <c r="X1412" i="1"/>
  <c r="Y1412" i="1"/>
  <c r="S1413" i="1"/>
  <c r="T1413" i="1"/>
  <c r="U1413" i="1"/>
  <c r="V1413" i="1"/>
  <c r="W1413" i="1"/>
  <c r="X1413" i="1"/>
  <c r="Y1413" i="1"/>
  <c r="S1414" i="1"/>
  <c r="T1414" i="1"/>
  <c r="U1414" i="1"/>
  <c r="V1414" i="1"/>
  <c r="W1414" i="1"/>
  <c r="X1414" i="1"/>
  <c r="Y1414" i="1"/>
  <c r="S1415" i="1"/>
  <c r="T1415" i="1"/>
  <c r="U1415" i="1"/>
  <c r="V1415" i="1"/>
  <c r="W1415" i="1"/>
  <c r="X1415" i="1"/>
  <c r="Y1415" i="1"/>
  <c r="S1416" i="1"/>
  <c r="T1416" i="1"/>
  <c r="U1416" i="1"/>
  <c r="V1416" i="1"/>
  <c r="W1416" i="1"/>
  <c r="X1416" i="1"/>
  <c r="Y1416" i="1"/>
  <c r="S1417" i="1"/>
  <c r="T1417" i="1"/>
  <c r="U1417" i="1"/>
  <c r="V1417" i="1"/>
  <c r="W1417" i="1"/>
  <c r="X1417" i="1"/>
  <c r="Y1417" i="1"/>
  <c r="S1418" i="1"/>
  <c r="T1418" i="1"/>
  <c r="U1418" i="1"/>
  <c r="V1418" i="1"/>
  <c r="W1418" i="1"/>
  <c r="X1418" i="1"/>
  <c r="Y1418" i="1"/>
  <c r="S1419" i="1"/>
  <c r="T1419" i="1"/>
  <c r="U1419" i="1"/>
  <c r="V1419" i="1"/>
  <c r="W1419" i="1"/>
  <c r="X1419" i="1"/>
  <c r="Y1419" i="1"/>
  <c r="S1420" i="1"/>
  <c r="T1420" i="1"/>
  <c r="U1420" i="1"/>
  <c r="V1420" i="1"/>
  <c r="W1420" i="1"/>
  <c r="X1420" i="1"/>
  <c r="Y1420" i="1"/>
  <c r="S1421" i="1"/>
  <c r="T1421" i="1"/>
  <c r="U1421" i="1"/>
  <c r="V1421" i="1"/>
  <c r="W1421" i="1"/>
  <c r="X1421" i="1"/>
  <c r="Y1421" i="1"/>
  <c r="S1422" i="1"/>
  <c r="T1422" i="1"/>
  <c r="U1422" i="1"/>
  <c r="V1422" i="1"/>
  <c r="W1422" i="1"/>
  <c r="X1422" i="1"/>
  <c r="Y1422" i="1"/>
  <c r="S1423" i="1"/>
  <c r="T1423" i="1"/>
  <c r="U1423" i="1"/>
  <c r="V1423" i="1"/>
  <c r="W1423" i="1"/>
  <c r="X1423" i="1"/>
  <c r="Y1423" i="1"/>
  <c r="S1424" i="1"/>
  <c r="T1424" i="1"/>
  <c r="U1424" i="1"/>
  <c r="V1424" i="1"/>
  <c r="W1424" i="1"/>
  <c r="X1424" i="1"/>
  <c r="Y1424" i="1"/>
  <c r="S1425" i="1"/>
  <c r="T1425" i="1"/>
  <c r="U1425" i="1"/>
  <c r="V1425" i="1"/>
  <c r="W1425" i="1"/>
  <c r="X1425" i="1"/>
  <c r="Y1425" i="1"/>
  <c r="S1426" i="1"/>
  <c r="T1426" i="1"/>
  <c r="U1426" i="1"/>
  <c r="V1426" i="1"/>
  <c r="W1426" i="1"/>
  <c r="X1426" i="1"/>
  <c r="Y1426" i="1"/>
  <c r="S1427" i="1"/>
  <c r="T1427" i="1"/>
  <c r="U1427" i="1"/>
  <c r="V1427" i="1"/>
  <c r="W1427" i="1"/>
  <c r="X1427" i="1"/>
  <c r="Y1427" i="1"/>
  <c r="S1428" i="1"/>
  <c r="T1428" i="1"/>
  <c r="U1428" i="1"/>
  <c r="V1428" i="1"/>
  <c r="W1428" i="1"/>
  <c r="X1428" i="1"/>
  <c r="Y1428" i="1"/>
  <c r="S1429" i="1"/>
  <c r="T1429" i="1"/>
  <c r="U1429" i="1"/>
  <c r="V1429" i="1"/>
  <c r="W1429" i="1"/>
  <c r="X1429" i="1"/>
  <c r="Y1429" i="1"/>
  <c r="S1430" i="1"/>
  <c r="T1430" i="1"/>
  <c r="U1430" i="1"/>
  <c r="V1430" i="1"/>
  <c r="W1430" i="1"/>
  <c r="X1430" i="1"/>
  <c r="Y1430" i="1"/>
  <c r="S1431" i="1"/>
  <c r="T1431" i="1"/>
  <c r="U1431" i="1"/>
  <c r="V1431" i="1"/>
  <c r="W1431" i="1"/>
  <c r="X1431" i="1"/>
  <c r="Y1431" i="1"/>
  <c r="S1432" i="1"/>
  <c r="T1432" i="1"/>
  <c r="U1432" i="1"/>
  <c r="V1432" i="1"/>
  <c r="W1432" i="1"/>
  <c r="X1432" i="1"/>
  <c r="Y1432" i="1"/>
  <c r="S1433" i="1"/>
  <c r="T1433" i="1"/>
  <c r="U1433" i="1"/>
  <c r="V1433" i="1"/>
  <c r="W1433" i="1"/>
  <c r="X1433" i="1"/>
  <c r="Y1433" i="1"/>
  <c r="S1434" i="1"/>
  <c r="T1434" i="1"/>
  <c r="U1434" i="1"/>
  <c r="V1434" i="1"/>
  <c r="W1434" i="1"/>
  <c r="X1434" i="1"/>
  <c r="Y1434" i="1"/>
  <c r="S1435" i="1"/>
  <c r="T1435" i="1"/>
  <c r="U1435" i="1"/>
  <c r="V1435" i="1"/>
  <c r="W1435" i="1"/>
  <c r="X1435" i="1"/>
  <c r="Y1435" i="1"/>
  <c r="S1436" i="1"/>
  <c r="T1436" i="1"/>
  <c r="U1436" i="1"/>
  <c r="V1436" i="1"/>
  <c r="W1436" i="1"/>
  <c r="X1436" i="1"/>
  <c r="Y1436" i="1"/>
  <c r="S1437" i="1"/>
  <c r="T1437" i="1"/>
  <c r="U1437" i="1"/>
  <c r="V1437" i="1"/>
  <c r="W1437" i="1"/>
  <c r="X1437" i="1"/>
  <c r="Y1437" i="1"/>
  <c r="S1438" i="1"/>
  <c r="T1438" i="1"/>
  <c r="U1438" i="1"/>
  <c r="V1438" i="1"/>
  <c r="W1438" i="1"/>
  <c r="X1438" i="1"/>
  <c r="Y1438" i="1"/>
  <c r="S1439" i="1"/>
  <c r="T1439" i="1"/>
  <c r="U1439" i="1"/>
  <c r="V1439" i="1"/>
  <c r="W1439" i="1"/>
  <c r="X1439" i="1"/>
  <c r="Y1439" i="1"/>
  <c r="S1440" i="1"/>
  <c r="T1440" i="1"/>
  <c r="U1440" i="1"/>
  <c r="V1440" i="1"/>
  <c r="W1440" i="1"/>
  <c r="X1440" i="1"/>
  <c r="Y1440" i="1"/>
  <c r="S1441" i="1"/>
  <c r="T1441" i="1"/>
  <c r="U1441" i="1"/>
  <c r="V1441" i="1"/>
  <c r="W1441" i="1"/>
  <c r="X1441" i="1"/>
  <c r="Y1441" i="1"/>
  <c r="S1442" i="1"/>
  <c r="T1442" i="1"/>
  <c r="U1442" i="1"/>
  <c r="V1442" i="1"/>
  <c r="W1442" i="1"/>
  <c r="X1442" i="1"/>
  <c r="Y1442" i="1"/>
  <c r="S1443" i="1"/>
  <c r="T1443" i="1"/>
  <c r="U1443" i="1"/>
  <c r="V1443" i="1"/>
  <c r="W1443" i="1"/>
  <c r="X1443" i="1"/>
  <c r="Y1443" i="1"/>
  <c r="S1444" i="1"/>
  <c r="T1444" i="1"/>
  <c r="U1444" i="1"/>
  <c r="V1444" i="1"/>
  <c r="W1444" i="1"/>
  <c r="X1444" i="1"/>
  <c r="Y1444" i="1"/>
  <c r="S1445" i="1"/>
  <c r="T1445" i="1"/>
  <c r="U1445" i="1"/>
  <c r="V1445" i="1"/>
  <c r="W1445" i="1"/>
  <c r="X1445" i="1"/>
  <c r="Y1445" i="1"/>
  <c r="S1446" i="1"/>
  <c r="T1446" i="1"/>
  <c r="U1446" i="1"/>
  <c r="V1446" i="1"/>
  <c r="W1446" i="1"/>
  <c r="X1446" i="1"/>
  <c r="Y1446" i="1"/>
  <c r="S1447" i="1"/>
  <c r="T1447" i="1"/>
  <c r="U1447" i="1"/>
  <c r="V1447" i="1"/>
  <c r="W1447" i="1"/>
  <c r="X1447" i="1"/>
  <c r="Y1447" i="1"/>
  <c r="S1448" i="1"/>
  <c r="T1448" i="1"/>
  <c r="U1448" i="1"/>
  <c r="V1448" i="1"/>
  <c r="W1448" i="1"/>
  <c r="X1448" i="1"/>
  <c r="Y1448" i="1"/>
  <c r="S1449" i="1"/>
  <c r="T1449" i="1"/>
  <c r="U1449" i="1"/>
  <c r="V1449" i="1"/>
  <c r="W1449" i="1"/>
  <c r="X1449" i="1"/>
  <c r="Y1449" i="1"/>
  <c r="S1450" i="1"/>
  <c r="T1450" i="1"/>
  <c r="U1450" i="1"/>
  <c r="V1450" i="1"/>
  <c r="W1450" i="1"/>
  <c r="X1450" i="1"/>
  <c r="Y1450" i="1"/>
  <c r="S1451" i="1"/>
  <c r="T1451" i="1"/>
  <c r="U1451" i="1"/>
  <c r="V1451" i="1"/>
  <c r="W1451" i="1"/>
  <c r="X1451" i="1"/>
  <c r="Y1451" i="1"/>
  <c r="S1452" i="1"/>
  <c r="T1452" i="1"/>
  <c r="U1452" i="1"/>
  <c r="V1452" i="1"/>
  <c r="W1452" i="1"/>
  <c r="X1452" i="1"/>
  <c r="Y1452" i="1"/>
  <c r="S1453" i="1"/>
  <c r="T1453" i="1"/>
  <c r="U1453" i="1"/>
  <c r="V1453" i="1"/>
  <c r="W1453" i="1"/>
  <c r="X1453" i="1"/>
  <c r="Y1453" i="1"/>
  <c r="S1454" i="1"/>
  <c r="T1454" i="1"/>
  <c r="U1454" i="1"/>
  <c r="V1454" i="1"/>
  <c r="W1454" i="1"/>
  <c r="X1454" i="1"/>
  <c r="Y1454" i="1"/>
  <c r="S1455" i="1"/>
  <c r="T1455" i="1"/>
  <c r="U1455" i="1"/>
  <c r="V1455" i="1"/>
  <c r="W1455" i="1"/>
  <c r="X1455" i="1"/>
  <c r="Y1455" i="1"/>
  <c r="S1456" i="1"/>
  <c r="T1456" i="1"/>
  <c r="U1456" i="1"/>
  <c r="V1456" i="1"/>
  <c r="W1456" i="1"/>
  <c r="X1456" i="1"/>
  <c r="Y1456" i="1"/>
  <c r="S1457" i="1"/>
  <c r="T1457" i="1"/>
  <c r="U1457" i="1"/>
  <c r="V1457" i="1"/>
  <c r="W1457" i="1"/>
  <c r="X1457" i="1"/>
  <c r="Y1457" i="1"/>
  <c r="S1458" i="1"/>
  <c r="T1458" i="1"/>
  <c r="U1458" i="1"/>
  <c r="V1458" i="1"/>
  <c r="W1458" i="1"/>
  <c r="X1458" i="1"/>
  <c r="Y1458" i="1"/>
  <c r="S1459" i="1"/>
  <c r="T1459" i="1"/>
  <c r="U1459" i="1"/>
  <c r="V1459" i="1"/>
  <c r="W1459" i="1"/>
  <c r="X1459" i="1"/>
  <c r="Y1459" i="1"/>
  <c r="S1460" i="1"/>
  <c r="T1460" i="1"/>
  <c r="U1460" i="1"/>
  <c r="V1460" i="1"/>
  <c r="W1460" i="1"/>
  <c r="X1460" i="1"/>
  <c r="Y1460" i="1"/>
  <c r="S1461" i="1"/>
  <c r="T1461" i="1"/>
  <c r="U1461" i="1"/>
  <c r="V1461" i="1"/>
  <c r="W1461" i="1"/>
  <c r="X1461" i="1"/>
  <c r="Y1461" i="1"/>
  <c r="S1462" i="1"/>
  <c r="T1462" i="1"/>
  <c r="U1462" i="1"/>
  <c r="V1462" i="1"/>
  <c r="W1462" i="1"/>
  <c r="X1462" i="1"/>
  <c r="Y1462" i="1"/>
  <c r="S1463" i="1"/>
  <c r="T1463" i="1"/>
  <c r="U1463" i="1"/>
  <c r="V1463" i="1"/>
  <c r="W1463" i="1"/>
  <c r="X1463" i="1"/>
  <c r="Y1463" i="1"/>
  <c r="S1464" i="1"/>
  <c r="T1464" i="1"/>
  <c r="U1464" i="1"/>
  <c r="V1464" i="1"/>
  <c r="W1464" i="1"/>
  <c r="X1464" i="1"/>
  <c r="Y1464" i="1"/>
  <c r="S1465" i="1"/>
  <c r="T1465" i="1"/>
  <c r="U1465" i="1"/>
  <c r="V1465" i="1"/>
  <c r="W1465" i="1"/>
  <c r="X1465" i="1"/>
  <c r="Y1465" i="1"/>
  <c r="S1466" i="1"/>
  <c r="T1466" i="1"/>
  <c r="U1466" i="1"/>
  <c r="V1466" i="1"/>
  <c r="W1466" i="1"/>
  <c r="X1466" i="1"/>
  <c r="Y1466" i="1"/>
  <c r="S1467" i="1"/>
  <c r="T1467" i="1"/>
  <c r="U1467" i="1"/>
  <c r="V1467" i="1"/>
  <c r="W1467" i="1"/>
  <c r="X1467" i="1"/>
  <c r="Y1467" i="1"/>
  <c r="S1468" i="1"/>
  <c r="T1468" i="1"/>
  <c r="U1468" i="1"/>
  <c r="V1468" i="1"/>
  <c r="W1468" i="1"/>
  <c r="X1468" i="1"/>
  <c r="Y1468" i="1"/>
  <c r="S1469" i="1"/>
  <c r="T1469" i="1"/>
  <c r="U1469" i="1"/>
  <c r="V1469" i="1"/>
  <c r="W1469" i="1"/>
  <c r="X1469" i="1"/>
  <c r="Y1469" i="1"/>
  <c r="S1470" i="1"/>
  <c r="T1470" i="1"/>
  <c r="U1470" i="1"/>
  <c r="V1470" i="1"/>
  <c r="W1470" i="1"/>
  <c r="X1470" i="1"/>
  <c r="Y1470" i="1"/>
  <c r="S1471" i="1"/>
  <c r="T1471" i="1"/>
  <c r="U1471" i="1"/>
  <c r="V1471" i="1"/>
  <c r="W1471" i="1"/>
  <c r="X1471" i="1"/>
  <c r="Y1471" i="1"/>
  <c r="S1472" i="1"/>
  <c r="T1472" i="1"/>
  <c r="U1472" i="1"/>
  <c r="V1472" i="1"/>
  <c r="W1472" i="1"/>
  <c r="X1472" i="1"/>
  <c r="Y1472" i="1"/>
  <c r="S1473" i="1"/>
  <c r="T1473" i="1"/>
  <c r="U1473" i="1"/>
  <c r="V1473" i="1"/>
  <c r="W1473" i="1"/>
  <c r="X1473" i="1"/>
  <c r="Y1473" i="1"/>
  <c r="S1474" i="1"/>
  <c r="T1474" i="1"/>
  <c r="U1474" i="1"/>
  <c r="V1474" i="1"/>
  <c r="W1474" i="1"/>
  <c r="X1474" i="1"/>
  <c r="Y1474" i="1"/>
  <c r="S1475" i="1"/>
  <c r="T1475" i="1"/>
  <c r="U1475" i="1"/>
  <c r="V1475" i="1"/>
  <c r="W1475" i="1"/>
  <c r="X1475" i="1"/>
  <c r="Y1475" i="1"/>
  <c r="S1476" i="1"/>
  <c r="T1476" i="1"/>
  <c r="U1476" i="1"/>
  <c r="V1476" i="1"/>
  <c r="W1476" i="1"/>
  <c r="X1476" i="1"/>
  <c r="Y1476" i="1"/>
  <c r="S1477" i="1"/>
  <c r="T1477" i="1"/>
  <c r="U1477" i="1"/>
  <c r="V1477" i="1"/>
  <c r="W1477" i="1"/>
  <c r="X1477" i="1"/>
  <c r="Y1477" i="1"/>
  <c r="S1478" i="1"/>
  <c r="T1478" i="1"/>
  <c r="U1478" i="1"/>
  <c r="V1478" i="1"/>
  <c r="W1478" i="1"/>
  <c r="X1478" i="1"/>
  <c r="Y1478" i="1"/>
  <c r="S1479" i="1"/>
  <c r="T1479" i="1"/>
  <c r="U1479" i="1"/>
  <c r="V1479" i="1"/>
  <c r="W1479" i="1"/>
  <c r="X1479" i="1"/>
  <c r="Y1479" i="1"/>
  <c r="S1480" i="1"/>
  <c r="T1480" i="1"/>
  <c r="U1480" i="1"/>
  <c r="V1480" i="1"/>
  <c r="W1480" i="1"/>
  <c r="X1480" i="1"/>
  <c r="Y1480" i="1"/>
  <c r="S1481" i="1"/>
  <c r="T1481" i="1"/>
  <c r="U1481" i="1"/>
  <c r="V1481" i="1"/>
  <c r="W1481" i="1"/>
  <c r="X1481" i="1"/>
  <c r="Y1481" i="1"/>
  <c r="S1482" i="1"/>
  <c r="T1482" i="1"/>
  <c r="U1482" i="1"/>
  <c r="V1482" i="1"/>
  <c r="W1482" i="1"/>
  <c r="X1482" i="1"/>
  <c r="Y1482" i="1"/>
  <c r="S1483" i="1"/>
  <c r="T1483" i="1"/>
  <c r="U1483" i="1"/>
  <c r="V1483" i="1"/>
  <c r="W1483" i="1"/>
  <c r="X1483" i="1"/>
  <c r="Y1483" i="1"/>
  <c r="S1484" i="1"/>
  <c r="T1484" i="1"/>
  <c r="U1484" i="1"/>
  <c r="V1484" i="1"/>
  <c r="W1484" i="1"/>
  <c r="X1484" i="1"/>
  <c r="Y1484" i="1"/>
  <c r="S1485" i="1"/>
  <c r="T1485" i="1"/>
  <c r="U1485" i="1"/>
  <c r="V1485" i="1"/>
  <c r="W1485" i="1"/>
  <c r="X1485" i="1"/>
  <c r="Y1485" i="1"/>
  <c r="S1486" i="1"/>
  <c r="T1486" i="1"/>
  <c r="U1486" i="1"/>
  <c r="V1486" i="1"/>
  <c r="W1486" i="1"/>
  <c r="X1486" i="1"/>
  <c r="Y1486" i="1"/>
  <c r="S1487" i="1"/>
  <c r="T1487" i="1"/>
  <c r="U1487" i="1"/>
  <c r="V1487" i="1"/>
  <c r="W1487" i="1"/>
  <c r="X1487" i="1"/>
  <c r="Y1487" i="1"/>
  <c r="S1488" i="1"/>
  <c r="T1488" i="1"/>
  <c r="U1488" i="1"/>
  <c r="V1488" i="1"/>
  <c r="W1488" i="1"/>
  <c r="X1488" i="1"/>
  <c r="Y1488" i="1"/>
  <c r="S1489" i="1"/>
  <c r="T1489" i="1"/>
  <c r="U1489" i="1"/>
  <c r="V1489" i="1"/>
  <c r="W1489" i="1"/>
  <c r="X1489" i="1"/>
  <c r="Y1489" i="1"/>
  <c r="S1490" i="1"/>
  <c r="T1490" i="1"/>
  <c r="U1490" i="1"/>
  <c r="V1490" i="1"/>
  <c r="W1490" i="1"/>
  <c r="X1490" i="1"/>
  <c r="Y1490" i="1"/>
  <c r="S1491" i="1"/>
  <c r="T1491" i="1"/>
  <c r="U1491" i="1"/>
  <c r="V1491" i="1"/>
  <c r="W1491" i="1"/>
  <c r="X1491" i="1"/>
  <c r="Y1491" i="1"/>
  <c r="S1492" i="1"/>
  <c r="T1492" i="1"/>
  <c r="U1492" i="1"/>
  <c r="V1492" i="1"/>
  <c r="W1492" i="1"/>
  <c r="X1492" i="1"/>
  <c r="Y1492" i="1"/>
  <c r="S1493" i="1"/>
  <c r="T1493" i="1"/>
  <c r="U1493" i="1"/>
  <c r="V1493" i="1"/>
  <c r="W1493" i="1"/>
  <c r="X1493" i="1"/>
  <c r="Y1493" i="1"/>
  <c r="S1494" i="1"/>
  <c r="T1494" i="1"/>
  <c r="U1494" i="1"/>
  <c r="V1494" i="1"/>
  <c r="W1494" i="1"/>
  <c r="X1494" i="1"/>
  <c r="Y1494" i="1"/>
  <c r="S1495" i="1"/>
  <c r="T1495" i="1"/>
  <c r="U1495" i="1"/>
  <c r="V1495" i="1"/>
  <c r="W1495" i="1"/>
  <c r="X1495" i="1"/>
  <c r="Y1495" i="1"/>
  <c r="S1496" i="1"/>
  <c r="T1496" i="1"/>
  <c r="U1496" i="1"/>
  <c r="V1496" i="1"/>
  <c r="W1496" i="1"/>
  <c r="X1496" i="1"/>
  <c r="Y1496" i="1"/>
  <c r="S1497" i="1"/>
  <c r="T1497" i="1"/>
  <c r="U1497" i="1"/>
  <c r="V1497" i="1"/>
  <c r="W1497" i="1"/>
  <c r="X1497" i="1"/>
  <c r="Y1497" i="1"/>
  <c r="S1498" i="1"/>
  <c r="T1498" i="1"/>
  <c r="U1498" i="1"/>
  <c r="V1498" i="1"/>
  <c r="W1498" i="1"/>
  <c r="X1498" i="1"/>
  <c r="Y1498" i="1"/>
  <c r="S1499" i="1"/>
  <c r="T1499" i="1"/>
  <c r="U1499" i="1"/>
  <c r="V1499" i="1"/>
  <c r="W1499" i="1"/>
  <c r="X1499" i="1"/>
  <c r="Y1499" i="1"/>
  <c r="S1500" i="1"/>
  <c r="T1500" i="1"/>
  <c r="U1500" i="1"/>
  <c r="V1500" i="1"/>
  <c r="W1500" i="1"/>
  <c r="X1500" i="1"/>
  <c r="Y1500" i="1"/>
  <c r="I11" i="1"/>
  <c r="U11" i="1" s="1"/>
  <c r="I12" i="1"/>
  <c r="U12" i="1" s="1"/>
  <c r="I13" i="1"/>
  <c r="U13" i="1" s="1"/>
  <c r="I14" i="1"/>
  <c r="U14" i="1" s="1"/>
  <c r="I15" i="1"/>
  <c r="U15" i="1" s="1"/>
  <c r="I16" i="1"/>
  <c r="U16" i="1" s="1"/>
  <c r="I17" i="1"/>
  <c r="U17" i="1" s="1"/>
  <c r="I18" i="1"/>
  <c r="U18" i="1" s="1"/>
  <c r="I19" i="1"/>
  <c r="U19" i="1" s="1"/>
  <c r="I20" i="1"/>
  <c r="U20" i="1" s="1"/>
  <c r="I21" i="1"/>
  <c r="U21" i="1" s="1"/>
  <c r="I22" i="1"/>
  <c r="U22" i="1" s="1"/>
  <c r="I23" i="1"/>
  <c r="U23" i="1" s="1"/>
  <c r="I24" i="1"/>
  <c r="U24" i="1" s="1"/>
  <c r="I25" i="1"/>
  <c r="U25" i="1" s="1"/>
  <c r="I26" i="1"/>
  <c r="U26" i="1" s="1"/>
  <c r="I27" i="1"/>
  <c r="U27" i="1" s="1"/>
  <c r="I28" i="1"/>
  <c r="U28" i="1" s="1"/>
  <c r="I29" i="1"/>
  <c r="W29" i="1" s="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Z10" i="1"/>
  <c r="T10" i="1"/>
  <c r="I10" i="1"/>
  <c r="X10" i="1" s="1"/>
  <c r="A1" i="11"/>
  <c r="A1" i="10"/>
  <c r="S13" i="1"/>
  <c r="S25" i="1"/>
  <c r="S23" i="1"/>
  <c r="S14" i="1"/>
  <c r="S17" i="1"/>
  <c r="S21" i="1"/>
  <c r="S26" i="1"/>
  <c r="S15" i="1"/>
  <c r="S27" i="1"/>
  <c r="S20" i="1"/>
  <c r="S10" i="1"/>
  <c r="S28" i="1"/>
  <c r="S22" i="1"/>
  <c r="S12" i="1"/>
  <c r="S16" i="1"/>
  <c r="S18" i="1"/>
  <c r="S24" i="1"/>
  <c r="S19" i="1"/>
  <c r="S11" i="1"/>
  <c r="X29" i="1" l="1"/>
  <c r="X28" i="1"/>
  <c r="X26" i="1"/>
  <c r="X24" i="1"/>
  <c r="X22" i="1"/>
  <c r="X20" i="1"/>
  <c r="X18" i="1"/>
  <c r="X16" i="1"/>
  <c r="X14" i="1"/>
  <c r="X12" i="1"/>
  <c r="W28" i="1"/>
  <c r="W26" i="1"/>
  <c r="W24" i="1"/>
  <c r="W22" i="1"/>
  <c r="W20" i="1"/>
  <c r="W18" i="1"/>
  <c r="W16" i="1"/>
  <c r="W14" i="1"/>
  <c r="W12" i="1"/>
  <c r="X27" i="1"/>
  <c r="X25" i="1"/>
  <c r="X23" i="1"/>
  <c r="X21" i="1"/>
  <c r="X19" i="1"/>
  <c r="X17" i="1"/>
  <c r="X15" i="1"/>
  <c r="X13" i="1"/>
  <c r="X11" i="1"/>
  <c r="W27" i="1"/>
  <c r="W25" i="1"/>
  <c r="W23" i="1"/>
  <c r="W21" i="1"/>
  <c r="W19" i="1"/>
  <c r="W17" i="1"/>
  <c r="W15" i="1"/>
  <c r="W13" i="1"/>
  <c r="W11" i="1"/>
  <c r="U10" i="1"/>
  <c r="W10" i="1"/>
  <c r="V11" i="1"/>
  <c r="V26" i="1"/>
  <c r="Y20" i="1"/>
  <c r="Y19" i="1"/>
  <c r="Y27" i="1"/>
  <c r="V19" i="1"/>
  <c r="V21" i="1"/>
  <c r="Y28" i="1"/>
  <c r="Y17" i="1"/>
  <c r="Y14" i="1"/>
  <c r="Y26" i="1"/>
  <c r="Y15" i="1"/>
  <c r="Y24" i="1"/>
  <c r="V24" i="1"/>
  <c r="V17" i="1"/>
  <c r="Y18" i="1"/>
  <c r="Y13" i="1"/>
  <c r="V25" i="1"/>
  <c r="Y12" i="1"/>
  <c r="V27" i="1"/>
  <c r="V18" i="1"/>
  <c r="V14" i="1"/>
  <c r="Y16" i="1"/>
  <c r="Y10" i="1"/>
  <c r="V13" i="1"/>
  <c r="V20" i="1"/>
  <c r="Y21" i="1"/>
  <c r="V16" i="1"/>
  <c r="V23" i="1"/>
  <c r="Y23" i="1"/>
  <c r="Y25" i="1"/>
  <c r="Y22" i="1"/>
  <c r="V12" i="1"/>
  <c r="V15" i="1"/>
  <c r="V22" i="1"/>
  <c r="Y11" i="1"/>
  <c r="V28" i="1"/>
  <c r="V10" i="1"/>
  <c r="AA10" i="1" l="1"/>
  <c r="A1" i="9"/>
  <c r="A1" i="8"/>
  <c r="A1" i="7"/>
  <c r="AB10" i="1" l="1"/>
  <c r="G3" i="6"/>
  <c r="A1" i="4"/>
  <c r="A1" i="6"/>
  <c r="A1" i="3"/>
  <c r="AA139" i="1" l="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8" i="1"/>
  <c r="AA629" i="1"/>
  <c r="AA630" i="1"/>
  <c r="AA631" i="1"/>
  <c r="AA632" i="1"/>
  <c r="AA633" i="1"/>
  <c r="AA634" i="1"/>
  <c r="AA635"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76" i="1"/>
  <c r="AA677" i="1"/>
  <c r="AA678" i="1"/>
  <c r="AA679" i="1"/>
  <c r="AA680" i="1"/>
  <c r="AA681" i="1"/>
  <c r="AA682" i="1"/>
  <c r="AA683" i="1"/>
  <c r="AA684" i="1"/>
  <c r="AA685" i="1"/>
  <c r="AA686" i="1"/>
  <c r="AA687" i="1"/>
  <c r="AA688" i="1"/>
  <c r="AA689" i="1"/>
  <c r="AA690" i="1"/>
  <c r="AA691" i="1"/>
  <c r="AA692" i="1"/>
  <c r="AA693" i="1"/>
  <c r="AA694" i="1"/>
  <c r="AA695" i="1"/>
  <c r="AA696" i="1"/>
  <c r="AA697" i="1"/>
  <c r="AA698" i="1"/>
  <c r="AA699" i="1"/>
  <c r="AA700" i="1"/>
  <c r="AA701" i="1"/>
  <c r="AA702" i="1"/>
  <c r="AA703" i="1"/>
  <c r="AA704" i="1"/>
  <c r="AA705" i="1"/>
  <c r="AA706" i="1"/>
  <c r="AA707" i="1"/>
  <c r="AA708" i="1"/>
  <c r="AA709" i="1"/>
  <c r="AA710" i="1"/>
  <c r="AA711" i="1"/>
  <c r="AA712" i="1"/>
  <c r="AA713" i="1"/>
  <c r="AA714" i="1"/>
  <c r="AA715" i="1"/>
  <c r="AA716" i="1"/>
  <c r="AA717" i="1"/>
  <c r="AA718" i="1"/>
  <c r="AA719" i="1"/>
  <c r="AA720" i="1"/>
  <c r="AA721" i="1"/>
  <c r="AA722" i="1"/>
  <c r="AA723" i="1"/>
  <c r="AA724" i="1"/>
  <c r="AA725" i="1"/>
  <c r="AA726" i="1"/>
  <c r="AA727" i="1"/>
  <c r="AA728" i="1"/>
  <c r="AA729" i="1"/>
  <c r="AA730" i="1"/>
  <c r="AA731" i="1"/>
  <c r="AA732" i="1"/>
  <c r="AA733" i="1"/>
  <c r="AA734" i="1"/>
  <c r="AA735" i="1"/>
  <c r="AA736" i="1"/>
  <c r="AA737" i="1"/>
  <c r="AA738" i="1"/>
  <c r="AA739" i="1"/>
  <c r="AA740" i="1"/>
  <c r="AA741" i="1"/>
  <c r="AA742" i="1"/>
  <c r="AA743" i="1"/>
  <c r="AA744" i="1"/>
  <c r="AA745" i="1"/>
  <c r="AA746" i="1"/>
  <c r="AA747" i="1"/>
  <c r="AA748" i="1"/>
  <c r="AA749" i="1"/>
  <c r="AA750" i="1"/>
  <c r="AA751" i="1"/>
  <c r="AA752" i="1"/>
  <c r="AA753" i="1"/>
  <c r="AA754" i="1"/>
  <c r="AA755" i="1"/>
  <c r="AA756" i="1"/>
  <c r="AA757" i="1"/>
  <c r="AA758" i="1"/>
  <c r="AA759" i="1"/>
  <c r="AA760" i="1"/>
  <c r="AA761" i="1"/>
  <c r="AA762" i="1"/>
  <c r="AA763" i="1"/>
  <c r="AA764" i="1"/>
  <c r="AA765" i="1"/>
  <c r="AA766" i="1"/>
  <c r="AA767" i="1"/>
  <c r="AA768" i="1"/>
  <c r="AA769" i="1"/>
  <c r="AA770" i="1"/>
  <c r="AA771" i="1"/>
  <c r="AA772" i="1"/>
  <c r="AA773" i="1"/>
  <c r="AA774" i="1"/>
  <c r="AA775" i="1"/>
  <c r="AA776" i="1"/>
  <c r="AA777" i="1"/>
  <c r="AA778" i="1"/>
  <c r="AA779" i="1"/>
  <c r="AA780" i="1"/>
  <c r="AA781" i="1"/>
  <c r="AA782" i="1"/>
  <c r="AA783" i="1"/>
  <c r="AA784" i="1"/>
  <c r="AA785" i="1"/>
  <c r="AA786" i="1"/>
  <c r="AA787" i="1"/>
  <c r="AA788" i="1"/>
  <c r="AA789" i="1"/>
  <c r="AA790" i="1"/>
  <c r="AA791" i="1"/>
  <c r="AA792" i="1"/>
  <c r="AA793" i="1"/>
  <c r="AA794" i="1"/>
  <c r="AA795" i="1"/>
  <c r="AA796" i="1"/>
  <c r="AA797" i="1"/>
  <c r="AA798" i="1"/>
  <c r="AA799" i="1"/>
  <c r="AA800" i="1"/>
  <c r="AA801" i="1"/>
  <c r="AA802" i="1"/>
  <c r="AA803" i="1"/>
  <c r="AA804" i="1"/>
  <c r="AA805" i="1"/>
  <c r="AA806" i="1"/>
  <c r="AA807" i="1"/>
  <c r="AA808" i="1"/>
  <c r="AA809" i="1"/>
  <c r="AA810" i="1"/>
  <c r="AA811" i="1"/>
  <c r="AA812" i="1"/>
  <c r="AA813" i="1"/>
  <c r="AA814" i="1"/>
  <c r="AA815" i="1"/>
  <c r="AA816" i="1"/>
  <c r="AA817" i="1"/>
  <c r="AA818" i="1"/>
  <c r="AA819" i="1"/>
  <c r="AA820" i="1"/>
  <c r="AA821" i="1"/>
  <c r="AA822" i="1"/>
  <c r="AA823" i="1"/>
  <c r="AA824" i="1"/>
  <c r="AA825" i="1"/>
  <c r="AA826" i="1"/>
  <c r="AA827" i="1"/>
  <c r="AA828" i="1"/>
  <c r="AA829" i="1"/>
  <c r="AA830" i="1"/>
  <c r="AA831" i="1"/>
  <c r="AA832" i="1"/>
  <c r="AA833" i="1"/>
  <c r="AA834" i="1"/>
  <c r="AA835" i="1"/>
  <c r="AA836" i="1"/>
  <c r="AA837" i="1"/>
  <c r="AA838" i="1"/>
  <c r="AA839" i="1"/>
  <c r="AA840" i="1"/>
  <c r="AA841" i="1"/>
  <c r="AA842" i="1"/>
  <c r="AA843" i="1"/>
  <c r="AA844" i="1"/>
  <c r="AA845" i="1"/>
  <c r="AA846" i="1"/>
  <c r="AA847" i="1"/>
  <c r="AA848" i="1"/>
  <c r="AA849" i="1"/>
  <c r="AA850" i="1"/>
  <c r="AA851" i="1"/>
  <c r="AA852" i="1"/>
  <c r="AA853" i="1"/>
  <c r="AA854" i="1"/>
  <c r="AA855" i="1"/>
  <c r="AA856" i="1"/>
  <c r="AA857" i="1"/>
  <c r="AA858" i="1"/>
  <c r="AA859" i="1"/>
  <c r="AA860" i="1"/>
  <c r="AA861" i="1"/>
  <c r="AA862" i="1"/>
  <c r="AA863" i="1"/>
  <c r="AA864" i="1"/>
  <c r="AA865" i="1"/>
  <c r="AA866" i="1"/>
  <c r="AA867" i="1"/>
  <c r="AA868" i="1"/>
  <c r="AA869" i="1"/>
  <c r="AA870" i="1"/>
  <c r="AA871" i="1"/>
  <c r="AA872" i="1"/>
  <c r="AA873" i="1"/>
  <c r="AA874" i="1"/>
  <c r="AA875" i="1"/>
  <c r="AA876" i="1"/>
  <c r="AA877" i="1"/>
  <c r="AA878" i="1"/>
  <c r="AA879" i="1"/>
  <c r="AA880" i="1"/>
  <c r="AA881" i="1"/>
  <c r="AA882" i="1"/>
  <c r="AA883" i="1"/>
  <c r="AA884" i="1"/>
  <c r="AA885" i="1"/>
  <c r="AA886" i="1"/>
  <c r="AA887" i="1"/>
  <c r="AA888" i="1"/>
  <c r="AA889" i="1"/>
  <c r="AA890" i="1"/>
  <c r="AA891" i="1"/>
  <c r="AA892" i="1"/>
  <c r="AA893" i="1"/>
  <c r="AA894" i="1"/>
  <c r="AA895" i="1"/>
  <c r="AA896" i="1"/>
  <c r="AA897" i="1"/>
  <c r="AA898" i="1"/>
  <c r="AA899" i="1"/>
  <c r="AA900" i="1"/>
  <c r="AA901" i="1"/>
  <c r="AA902" i="1"/>
  <c r="AA903" i="1"/>
  <c r="AA904" i="1"/>
  <c r="AA905" i="1"/>
  <c r="AA906" i="1"/>
  <c r="AA907" i="1"/>
  <c r="AA908" i="1"/>
  <c r="AA909" i="1"/>
  <c r="AA910" i="1"/>
  <c r="AA911" i="1"/>
  <c r="AA912" i="1"/>
  <c r="AA913" i="1"/>
  <c r="AA914" i="1"/>
  <c r="AA915" i="1"/>
  <c r="AA916" i="1"/>
  <c r="AA917" i="1"/>
  <c r="AA918" i="1"/>
  <c r="AA919" i="1"/>
  <c r="AA920" i="1"/>
  <c r="AA921" i="1"/>
  <c r="AA922" i="1"/>
  <c r="AA923" i="1"/>
  <c r="AA924" i="1"/>
  <c r="AA925" i="1"/>
  <c r="AA926" i="1"/>
  <c r="AA927" i="1"/>
  <c r="AA928" i="1"/>
  <c r="AA929" i="1"/>
  <c r="AA930" i="1"/>
  <c r="AA931" i="1"/>
  <c r="AA932" i="1"/>
  <c r="AA933" i="1"/>
  <c r="AA934" i="1"/>
  <c r="AA935" i="1"/>
  <c r="AA936" i="1"/>
  <c r="AA937" i="1"/>
  <c r="AA938" i="1"/>
  <c r="AA939" i="1"/>
  <c r="AA940" i="1"/>
  <c r="AA941" i="1"/>
  <c r="AA942" i="1"/>
  <c r="AA943" i="1"/>
  <c r="AA944" i="1"/>
  <c r="AA945" i="1"/>
  <c r="AA946" i="1"/>
  <c r="AA947" i="1"/>
  <c r="AA948" i="1"/>
  <c r="AA949" i="1"/>
  <c r="AA950" i="1"/>
  <c r="AA951" i="1"/>
  <c r="AA952" i="1"/>
  <c r="AA953" i="1"/>
  <c r="AA954" i="1"/>
  <c r="AA955" i="1"/>
  <c r="AA956" i="1"/>
  <c r="AA957" i="1"/>
  <c r="AA958" i="1"/>
  <c r="AA959" i="1"/>
  <c r="AA960" i="1"/>
  <c r="AA961" i="1"/>
  <c r="AA962" i="1"/>
  <c r="AA963" i="1"/>
  <c r="AA964" i="1"/>
  <c r="AA965" i="1"/>
  <c r="AA966" i="1"/>
  <c r="AA967" i="1"/>
  <c r="AA968" i="1"/>
  <c r="AA969" i="1"/>
  <c r="AA970" i="1"/>
  <c r="AA971" i="1"/>
  <c r="AA972" i="1"/>
  <c r="AA973" i="1"/>
  <c r="AA974" i="1"/>
  <c r="AA975" i="1"/>
  <c r="AA976" i="1"/>
  <c r="AA977" i="1"/>
  <c r="AA978" i="1"/>
  <c r="AA979" i="1"/>
  <c r="AA980" i="1"/>
  <c r="AA981" i="1"/>
  <c r="AA982" i="1"/>
  <c r="AA983" i="1"/>
  <c r="AA984" i="1"/>
  <c r="AA985" i="1"/>
  <c r="AA986" i="1"/>
  <c r="AA987" i="1"/>
  <c r="AA988" i="1"/>
  <c r="AA989" i="1"/>
  <c r="AA990" i="1"/>
  <c r="AA991" i="1"/>
  <c r="AA992" i="1"/>
  <c r="AA993" i="1"/>
  <c r="AA994" i="1"/>
  <c r="AA995" i="1"/>
  <c r="AA996" i="1"/>
  <c r="AA997" i="1"/>
  <c r="AA998" i="1"/>
  <c r="AA999" i="1"/>
  <c r="AA1000" i="1"/>
  <c r="AA1001" i="1"/>
  <c r="AA1002" i="1"/>
  <c r="AA1003" i="1"/>
  <c r="AA1004" i="1"/>
  <c r="AA1005" i="1"/>
  <c r="AA1006" i="1"/>
  <c r="AA1007" i="1"/>
  <c r="AA1008" i="1"/>
  <c r="AA1009" i="1"/>
  <c r="AA1010" i="1"/>
  <c r="AA1011" i="1"/>
  <c r="AA1012" i="1"/>
  <c r="AA1013" i="1"/>
  <c r="AA1014" i="1"/>
  <c r="AA1015" i="1"/>
  <c r="AA1016" i="1"/>
  <c r="AA1017" i="1"/>
  <c r="AA1018" i="1"/>
  <c r="AA1019" i="1"/>
  <c r="AA1020" i="1"/>
  <c r="AA1021" i="1"/>
  <c r="AA1022" i="1"/>
  <c r="AA1023" i="1"/>
  <c r="AA1024" i="1"/>
  <c r="AA1025" i="1"/>
  <c r="AA1026" i="1"/>
  <c r="AA1027" i="1"/>
  <c r="AA1028" i="1"/>
  <c r="AA1029" i="1"/>
  <c r="AA1030" i="1"/>
  <c r="AA1031" i="1"/>
  <c r="AA1032" i="1"/>
  <c r="AA1033" i="1"/>
  <c r="AA1034" i="1"/>
  <c r="AA1035" i="1"/>
  <c r="AA1036" i="1"/>
  <c r="AA1037" i="1"/>
  <c r="AA1038" i="1"/>
  <c r="AA1039" i="1"/>
  <c r="AA1040" i="1"/>
  <c r="AA1041" i="1"/>
  <c r="AA1042" i="1"/>
  <c r="AA1043" i="1"/>
  <c r="AA1044" i="1"/>
  <c r="AA1045" i="1"/>
  <c r="AA1046" i="1"/>
  <c r="AA1047" i="1"/>
  <c r="AA1048" i="1"/>
  <c r="AA1049" i="1"/>
  <c r="AA1050" i="1"/>
  <c r="AA1051" i="1"/>
  <c r="AA1052" i="1"/>
  <c r="AA1053" i="1"/>
  <c r="AA1054" i="1"/>
  <c r="AA1055" i="1"/>
  <c r="AA1056" i="1"/>
  <c r="AA1057" i="1"/>
  <c r="AA1058" i="1"/>
  <c r="AA1059" i="1"/>
  <c r="AA1060" i="1"/>
  <c r="AA1061" i="1"/>
  <c r="AA1062" i="1"/>
  <c r="AA1063" i="1"/>
  <c r="AA1064" i="1"/>
  <c r="AA1065" i="1"/>
  <c r="AA1066" i="1"/>
  <c r="AA1067" i="1"/>
  <c r="AA1068" i="1"/>
  <c r="AA1069" i="1"/>
  <c r="AA1070" i="1"/>
  <c r="AA1071" i="1"/>
  <c r="AA1072" i="1"/>
  <c r="AA1073" i="1"/>
  <c r="AA1074" i="1"/>
  <c r="AA1075" i="1"/>
  <c r="AA1076" i="1"/>
  <c r="AA1077" i="1"/>
  <c r="AA1078" i="1"/>
  <c r="AA1079" i="1"/>
  <c r="AA1080" i="1"/>
  <c r="AA1081" i="1"/>
  <c r="AA1082" i="1"/>
  <c r="AA1083" i="1"/>
  <c r="AA1084" i="1"/>
  <c r="AA1085" i="1"/>
  <c r="AA1086" i="1"/>
  <c r="AA1087" i="1"/>
  <c r="AA1088" i="1"/>
  <c r="AA1089" i="1"/>
  <c r="AA1090" i="1"/>
  <c r="AA1091" i="1"/>
  <c r="AA1092" i="1"/>
  <c r="AA1093" i="1"/>
  <c r="AA1094" i="1"/>
  <c r="AA1095" i="1"/>
  <c r="AA1096" i="1"/>
  <c r="AA1097" i="1"/>
  <c r="AA1098" i="1"/>
  <c r="AA1099" i="1"/>
  <c r="AA1100" i="1"/>
  <c r="AA1101" i="1"/>
  <c r="AA1102" i="1"/>
  <c r="AA1103" i="1"/>
  <c r="AA1104" i="1"/>
  <c r="AA1105" i="1"/>
  <c r="AA1106" i="1"/>
  <c r="AA1107" i="1"/>
  <c r="AA1108" i="1"/>
  <c r="AA1109" i="1"/>
  <c r="AA1110" i="1"/>
  <c r="AA1111" i="1"/>
  <c r="AA1112" i="1"/>
  <c r="AA1113" i="1"/>
  <c r="AA1114" i="1"/>
  <c r="AA1115" i="1"/>
  <c r="AA1116" i="1"/>
  <c r="AA1117" i="1"/>
  <c r="AA1118" i="1"/>
  <c r="AA1119" i="1"/>
  <c r="AA1120" i="1"/>
  <c r="AA1121" i="1"/>
  <c r="AA1122" i="1"/>
  <c r="AA1123" i="1"/>
  <c r="AA1124" i="1"/>
  <c r="AA1125" i="1"/>
  <c r="AA1126" i="1"/>
  <c r="AA1127" i="1"/>
  <c r="AA1128" i="1"/>
  <c r="AA1129" i="1"/>
  <c r="AA1130" i="1"/>
  <c r="AA1131" i="1"/>
  <c r="AA1132" i="1"/>
  <c r="AA1133" i="1"/>
  <c r="AA1134" i="1"/>
  <c r="AA1135" i="1"/>
  <c r="AA1136" i="1"/>
  <c r="AA1137" i="1"/>
  <c r="AA1138" i="1"/>
  <c r="AA1139" i="1"/>
  <c r="AA1140" i="1"/>
  <c r="AA1141" i="1"/>
  <c r="AA1142" i="1"/>
  <c r="AA1143" i="1"/>
  <c r="AA1144" i="1"/>
  <c r="AA1145" i="1"/>
  <c r="AA1146" i="1"/>
  <c r="AA1147" i="1"/>
  <c r="AA1148" i="1"/>
  <c r="AA1149" i="1"/>
  <c r="AA1150" i="1"/>
  <c r="AA1151" i="1"/>
  <c r="AA1152" i="1"/>
  <c r="AA1153" i="1"/>
  <c r="AA1154" i="1"/>
  <c r="AA1155" i="1"/>
  <c r="AA1156" i="1"/>
  <c r="AA1157" i="1"/>
  <c r="AA1158" i="1"/>
  <c r="AA1159" i="1"/>
  <c r="AA1160" i="1"/>
  <c r="AA1161" i="1"/>
  <c r="AA1162" i="1"/>
  <c r="AA1163" i="1"/>
  <c r="AA1164" i="1"/>
  <c r="AA1165" i="1"/>
  <c r="AA1166" i="1"/>
  <c r="AA1167" i="1"/>
  <c r="AA1168" i="1"/>
  <c r="AA1169" i="1"/>
  <c r="AA1170" i="1"/>
  <c r="AA1171" i="1"/>
  <c r="AA1172" i="1"/>
  <c r="AA1173" i="1"/>
  <c r="AA1174" i="1"/>
  <c r="AA1175" i="1"/>
  <c r="AA1176" i="1"/>
  <c r="AA1177" i="1"/>
  <c r="AA1178" i="1"/>
  <c r="AA1179" i="1"/>
  <c r="AA1180" i="1"/>
  <c r="AA1181" i="1"/>
  <c r="AA1182" i="1"/>
  <c r="AA1183" i="1"/>
  <c r="AA1184" i="1"/>
  <c r="AA1185" i="1"/>
  <c r="AA1186" i="1"/>
  <c r="AA1187" i="1"/>
  <c r="AA1188" i="1"/>
  <c r="AA1189" i="1"/>
  <c r="AA1190" i="1"/>
  <c r="AA1191" i="1"/>
  <c r="AA1192" i="1"/>
  <c r="AA1193" i="1"/>
  <c r="AA1194" i="1"/>
  <c r="AA1195" i="1"/>
  <c r="AA1196" i="1"/>
  <c r="AA1197" i="1"/>
  <c r="AA1198" i="1"/>
  <c r="AA1199" i="1"/>
  <c r="AA1200" i="1"/>
  <c r="AA1201" i="1"/>
  <c r="AA1202" i="1"/>
  <c r="AA1203" i="1"/>
  <c r="AA1204" i="1"/>
  <c r="AA1205" i="1"/>
  <c r="AA1206" i="1"/>
  <c r="AA1207" i="1"/>
  <c r="AA1208" i="1"/>
  <c r="AA1209" i="1"/>
  <c r="AA1210" i="1"/>
  <c r="AA1211" i="1"/>
  <c r="AA1212" i="1"/>
  <c r="AA1213" i="1"/>
  <c r="AA1214" i="1"/>
  <c r="AA1215" i="1"/>
  <c r="AA1216" i="1"/>
  <c r="AA1217" i="1"/>
  <c r="AA1218" i="1"/>
  <c r="AA1219" i="1"/>
  <c r="AA1220" i="1"/>
  <c r="AA1221" i="1"/>
  <c r="AA1222" i="1"/>
  <c r="AA1223" i="1"/>
  <c r="AA1224" i="1"/>
  <c r="AA1225" i="1"/>
  <c r="AA1226" i="1"/>
  <c r="AA1227" i="1"/>
  <c r="AA1228" i="1"/>
  <c r="AA1229" i="1"/>
  <c r="AA1230" i="1"/>
  <c r="AA1231" i="1"/>
  <c r="AA1232" i="1"/>
  <c r="AA1233" i="1"/>
  <c r="AA1234" i="1"/>
  <c r="AA1235" i="1"/>
  <c r="AA1236" i="1"/>
  <c r="AA1237" i="1"/>
  <c r="AA1238" i="1"/>
  <c r="AA1239" i="1"/>
  <c r="AA1240" i="1"/>
  <c r="AA1241" i="1"/>
  <c r="AA1242" i="1"/>
  <c r="AA1243" i="1"/>
  <c r="AA1244" i="1"/>
  <c r="AA1245" i="1"/>
  <c r="AA1246" i="1"/>
  <c r="AA1247" i="1"/>
  <c r="AA1248" i="1"/>
  <c r="AA1249" i="1"/>
  <c r="AA1250" i="1"/>
  <c r="AA1251" i="1"/>
  <c r="AA1252" i="1"/>
  <c r="AA1253" i="1"/>
  <c r="AA1254" i="1"/>
  <c r="AA1255" i="1"/>
  <c r="AA1256" i="1"/>
  <c r="AA1257" i="1"/>
  <c r="AA1258" i="1"/>
  <c r="AA1259" i="1"/>
  <c r="AA1260" i="1"/>
  <c r="AA1261" i="1"/>
  <c r="AA1262" i="1"/>
  <c r="AA1263" i="1"/>
  <c r="AA1264" i="1"/>
  <c r="AA1265" i="1"/>
  <c r="AA1266" i="1"/>
  <c r="AA1267" i="1"/>
  <c r="AA1268" i="1"/>
  <c r="AA1269" i="1"/>
  <c r="AA1270" i="1"/>
  <c r="AA1271" i="1"/>
  <c r="AA1272" i="1"/>
  <c r="AA1273" i="1"/>
  <c r="AA1274" i="1"/>
  <c r="AA1275" i="1"/>
  <c r="AA1276" i="1"/>
  <c r="AA1277" i="1"/>
  <c r="AA1278" i="1"/>
  <c r="AA1279" i="1"/>
  <c r="AA1280" i="1"/>
  <c r="AA1281" i="1"/>
  <c r="AA1282" i="1"/>
  <c r="AA1283" i="1"/>
  <c r="AA1284" i="1"/>
  <c r="AA1285" i="1"/>
  <c r="AA1286" i="1"/>
  <c r="AA1287" i="1"/>
  <c r="AA1288" i="1"/>
  <c r="AA1289" i="1"/>
  <c r="AA1290" i="1"/>
  <c r="AA1291" i="1"/>
  <c r="AA1292" i="1"/>
  <c r="AA1293" i="1"/>
  <c r="AA1294" i="1"/>
  <c r="AA1295" i="1"/>
  <c r="AA1296" i="1"/>
  <c r="AA1297" i="1"/>
  <c r="AA1298" i="1"/>
  <c r="AA1299" i="1"/>
  <c r="AA1300" i="1"/>
  <c r="AA1301" i="1"/>
  <c r="AA1302" i="1"/>
  <c r="AA1303" i="1"/>
  <c r="AA1304" i="1"/>
  <c r="AA1305" i="1"/>
  <c r="AA1306" i="1"/>
  <c r="AA1307" i="1"/>
  <c r="AA1308" i="1"/>
  <c r="AA1309" i="1"/>
  <c r="AA1310" i="1"/>
  <c r="AA1311" i="1"/>
  <c r="AA1312" i="1"/>
  <c r="AA1313" i="1"/>
  <c r="AA1314" i="1"/>
  <c r="AA1315" i="1"/>
  <c r="AA1316" i="1"/>
  <c r="AA1317" i="1"/>
  <c r="AA1318" i="1"/>
  <c r="AA1319" i="1"/>
  <c r="AA1320" i="1"/>
  <c r="AA1321" i="1"/>
  <c r="AA1322" i="1"/>
  <c r="AA1323" i="1"/>
  <c r="AA1324" i="1"/>
  <c r="AA1325" i="1"/>
  <c r="AA1326" i="1"/>
  <c r="AA1327" i="1"/>
  <c r="AA1328" i="1"/>
  <c r="AA1329" i="1"/>
  <c r="AA1330" i="1"/>
  <c r="AA1331" i="1"/>
  <c r="AA1332" i="1"/>
  <c r="AA1333" i="1"/>
  <c r="AA1334" i="1"/>
  <c r="AA1335" i="1"/>
  <c r="AA1336" i="1"/>
  <c r="AA1337" i="1"/>
  <c r="AA1338" i="1"/>
  <c r="AA1339" i="1"/>
  <c r="AA1340" i="1"/>
  <c r="AA1341" i="1"/>
  <c r="AA1342" i="1"/>
  <c r="AA1343" i="1"/>
  <c r="AA1344" i="1"/>
  <c r="AA1345" i="1"/>
  <c r="AA1346" i="1"/>
  <c r="AA1347" i="1"/>
  <c r="AA1348" i="1"/>
  <c r="AA1349" i="1"/>
  <c r="AA1350" i="1"/>
  <c r="AA1351" i="1"/>
  <c r="AA1352" i="1"/>
  <c r="AA1353" i="1"/>
  <c r="AA1354" i="1"/>
  <c r="AA1355" i="1"/>
  <c r="AA1356" i="1"/>
  <c r="AA1357" i="1"/>
  <c r="AA1358" i="1"/>
  <c r="AA1359" i="1"/>
  <c r="AA1360" i="1"/>
  <c r="AA1361" i="1"/>
  <c r="AA1362" i="1"/>
  <c r="AA1363" i="1"/>
  <c r="AA1364" i="1"/>
  <c r="AA1365" i="1"/>
  <c r="AA1366" i="1"/>
  <c r="AA1367" i="1"/>
  <c r="AA1368" i="1"/>
  <c r="AA1369" i="1"/>
  <c r="AA1370" i="1"/>
  <c r="AA1371" i="1"/>
  <c r="AA1372" i="1"/>
  <c r="AA1373" i="1"/>
  <c r="AA1374" i="1"/>
  <c r="AA1375" i="1"/>
  <c r="AA1376" i="1"/>
  <c r="AA1377" i="1"/>
  <c r="AA1378" i="1"/>
  <c r="AA1379" i="1"/>
  <c r="AA1380" i="1"/>
  <c r="AA1381" i="1"/>
  <c r="AA1382" i="1"/>
  <c r="AA1383" i="1"/>
  <c r="AA1384" i="1"/>
  <c r="AA1385" i="1"/>
  <c r="AA1386" i="1"/>
  <c r="AA1387" i="1"/>
  <c r="AA1388" i="1"/>
  <c r="AA1389" i="1"/>
  <c r="AA1390" i="1"/>
  <c r="AA1391" i="1"/>
  <c r="AA1392" i="1"/>
  <c r="AA1393" i="1"/>
  <c r="AA1394" i="1"/>
  <c r="AA1395" i="1"/>
  <c r="AA1396" i="1"/>
  <c r="AA1397" i="1"/>
  <c r="AA1398" i="1"/>
  <c r="AA1399" i="1"/>
  <c r="AA1400" i="1"/>
  <c r="AA1401" i="1"/>
  <c r="AA1402" i="1"/>
  <c r="AA1403" i="1"/>
  <c r="AA1404" i="1"/>
  <c r="AA1405" i="1"/>
  <c r="AA1406" i="1"/>
  <c r="AA1407" i="1"/>
  <c r="AA1408" i="1"/>
  <c r="AA1409" i="1"/>
  <c r="AA1410" i="1"/>
  <c r="AA1411" i="1"/>
  <c r="AA1412" i="1"/>
  <c r="AA1413" i="1"/>
  <c r="AA1414" i="1"/>
  <c r="AA1415" i="1"/>
  <c r="AA1416" i="1"/>
  <c r="AA1417" i="1"/>
  <c r="AA1418" i="1"/>
  <c r="AA1419" i="1"/>
  <c r="AA1420" i="1"/>
  <c r="AA1421" i="1"/>
  <c r="AA1422" i="1"/>
  <c r="AA1423" i="1"/>
  <c r="AA1424" i="1"/>
  <c r="AA1425" i="1"/>
  <c r="AA1426" i="1"/>
  <c r="AA1427" i="1"/>
  <c r="AA1428" i="1"/>
  <c r="AA1429" i="1"/>
  <c r="AA1430" i="1"/>
  <c r="AA1431" i="1"/>
  <c r="AA1432" i="1"/>
  <c r="AA1433" i="1"/>
  <c r="AA1434" i="1"/>
  <c r="AA1435" i="1"/>
  <c r="AA1436" i="1"/>
  <c r="AA1437" i="1"/>
  <c r="AA1438" i="1"/>
  <c r="AA1439" i="1"/>
  <c r="AA1440" i="1"/>
  <c r="AA1441" i="1"/>
  <c r="AA1442" i="1"/>
  <c r="AA1443" i="1"/>
  <c r="AA1444" i="1"/>
  <c r="AA1445" i="1"/>
  <c r="AA1446" i="1"/>
  <c r="AA1447" i="1"/>
  <c r="AA1448" i="1"/>
  <c r="AA1449" i="1"/>
  <c r="AA1450" i="1"/>
  <c r="AA1451" i="1"/>
  <c r="AA1452" i="1"/>
  <c r="AA1453" i="1"/>
  <c r="AA1454" i="1"/>
  <c r="AA1455" i="1"/>
  <c r="AA1456" i="1"/>
  <c r="AA1457" i="1"/>
  <c r="AA1458" i="1"/>
  <c r="AA1459" i="1"/>
  <c r="AA1460" i="1"/>
  <c r="AA1461" i="1"/>
  <c r="AA1462" i="1"/>
  <c r="AA1463" i="1"/>
  <c r="AA1464" i="1"/>
  <c r="AA1465" i="1"/>
  <c r="AA1466" i="1"/>
  <c r="AA1467" i="1"/>
  <c r="AA1468" i="1"/>
  <c r="AA1469" i="1"/>
  <c r="AA1470" i="1"/>
  <c r="AA1471" i="1"/>
  <c r="AA1472" i="1"/>
  <c r="AA1473" i="1"/>
  <c r="AA1474" i="1"/>
  <c r="AA1475" i="1"/>
  <c r="AA1476" i="1"/>
  <c r="AA1477" i="1"/>
  <c r="AA1478" i="1"/>
  <c r="AA1479" i="1"/>
  <c r="AA1480" i="1"/>
  <c r="AA1481" i="1"/>
  <c r="AA1482" i="1"/>
  <c r="AA1483" i="1"/>
  <c r="AA1484" i="1"/>
  <c r="AA1485" i="1"/>
  <c r="AA1486" i="1"/>
  <c r="AA1487" i="1"/>
  <c r="AA1488" i="1"/>
  <c r="AA1489" i="1"/>
  <c r="AA1490" i="1"/>
  <c r="AA1491" i="1"/>
  <c r="AA1492" i="1"/>
  <c r="AA1493" i="1"/>
  <c r="AA1494" i="1"/>
  <c r="AA1495" i="1"/>
  <c r="AA1496" i="1"/>
  <c r="AA1497" i="1"/>
  <c r="AA1498" i="1"/>
  <c r="AA1499" i="1"/>
  <c r="AA1500" i="1"/>
  <c r="Z11" i="1" l="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821" i="1"/>
  <c r="Z822" i="1"/>
  <c r="Z823" i="1"/>
  <c r="Z824" i="1"/>
  <c r="Z825" i="1"/>
  <c r="Z826" i="1"/>
  <c r="Z827" i="1"/>
  <c r="Z828" i="1"/>
  <c r="Z829" i="1"/>
  <c r="Z830" i="1"/>
  <c r="Z831" i="1"/>
  <c r="Z832" i="1"/>
  <c r="Z833" i="1"/>
  <c r="Z834" i="1"/>
  <c r="Z835" i="1"/>
  <c r="Z836" i="1"/>
  <c r="Z837" i="1"/>
  <c r="Z838" i="1"/>
  <c r="Z839" i="1"/>
  <c r="Z840" i="1"/>
  <c r="Z841" i="1"/>
  <c r="Z842" i="1"/>
  <c r="Z843" i="1"/>
  <c r="Z844" i="1"/>
  <c r="Z845" i="1"/>
  <c r="Z846" i="1"/>
  <c r="Z847" i="1"/>
  <c r="Z848" i="1"/>
  <c r="Z849" i="1"/>
  <c r="Z850" i="1"/>
  <c r="Z851" i="1"/>
  <c r="Z852" i="1"/>
  <c r="Z853" i="1"/>
  <c r="Z854" i="1"/>
  <c r="Z855" i="1"/>
  <c r="Z856" i="1"/>
  <c r="Z857" i="1"/>
  <c r="Z858" i="1"/>
  <c r="Z859" i="1"/>
  <c r="Z860" i="1"/>
  <c r="Z861" i="1"/>
  <c r="Z862" i="1"/>
  <c r="Z863" i="1"/>
  <c r="Z864" i="1"/>
  <c r="Z865" i="1"/>
  <c r="Z866" i="1"/>
  <c r="Z867" i="1"/>
  <c r="Z868" i="1"/>
  <c r="Z869" i="1"/>
  <c r="Z870" i="1"/>
  <c r="Z871" i="1"/>
  <c r="Z872" i="1"/>
  <c r="Z873" i="1"/>
  <c r="Z874" i="1"/>
  <c r="Z875" i="1"/>
  <c r="Z876" i="1"/>
  <c r="Z877" i="1"/>
  <c r="Z878" i="1"/>
  <c r="Z879" i="1"/>
  <c r="Z880" i="1"/>
  <c r="Z881" i="1"/>
  <c r="Z882" i="1"/>
  <c r="Z883" i="1"/>
  <c r="Z884" i="1"/>
  <c r="Z885" i="1"/>
  <c r="Z886" i="1"/>
  <c r="Z887" i="1"/>
  <c r="Z888" i="1"/>
  <c r="Z889" i="1"/>
  <c r="Z890" i="1"/>
  <c r="Z891" i="1"/>
  <c r="Z892" i="1"/>
  <c r="Z893" i="1"/>
  <c r="Z894" i="1"/>
  <c r="Z895" i="1"/>
  <c r="Z896" i="1"/>
  <c r="Z897" i="1"/>
  <c r="Z898" i="1"/>
  <c r="Z899" i="1"/>
  <c r="Z900" i="1"/>
  <c r="Z901" i="1"/>
  <c r="Z902" i="1"/>
  <c r="Z903" i="1"/>
  <c r="Z904" i="1"/>
  <c r="Z905" i="1"/>
  <c r="Z906" i="1"/>
  <c r="Z907" i="1"/>
  <c r="Z908" i="1"/>
  <c r="Z909" i="1"/>
  <c r="Z910" i="1"/>
  <c r="Z911" i="1"/>
  <c r="Z912" i="1"/>
  <c r="Z913" i="1"/>
  <c r="Z914" i="1"/>
  <c r="Z915" i="1"/>
  <c r="Z916" i="1"/>
  <c r="Z917" i="1"/>
  <c r="Z918" i="1"/>
  <c r="Z919" i="1"/>
  <c r="Z920" i="1"/>
  <c r="Z921" i="1"/>
  <c r="Z922" i="1"/>
  <c r="Z923" i="1"/>
  <c r="Z924" i="1"/>
  <c r="Z925" i="1"/>
  <c r="Z926" i="1"/>
  <c r="Z927" i="1"/>
  <c r="Z928" i="1"/>
  <c r="Z929" i="1"/>
  <c r="Z930" i="1"/>
  <c r="Z931" i="1"/>
  <c r="Z932" i="1"/>
  <c r="Z933" i="1"/>
  <c r="Z934" i="1"/>
  <c r="Z935" i="1"/>
  <c r="Z936" i="1"/>
  <c r="Z937" i="1"/>
  <c r="Z938" i="1"/>
  <c r="Z939" i="1"/>
  <c r="Z940" i="1"/>
  <c r="Z941" i="1"/>
  <c r="Z942" i="1"/>
  <c r="Z943" i="1"/>
  <c r="Z944" i="1"/>
  <c r="Z945" i="1"/>
  <c r="Z946" i="1"/>
  <c r="Z947" i="1"/>
  <c r="Z948" i="1"/>
  <c r="Z949" i="1"/>
  <c r="Z950" i="1"/>
  <c r="Z951" i="1"/>
  <c r="Z952" i="1"/>
  <c r="Z953" i="1"/>
  <c r="Z954" i="1"/>
  <c r="Z955" i="1"/>
  <c r="Z956" i="1"/>
  <c r="Z957" i="1"/>
  <c r="Z958" i="1"/>
  <c r="Z959" i="1"/>
  <c r="Z960" i="1"/>
  <c r="Z961" i="1"/>
  <c r="Z962" i="1"/>
  <c r="Z963" i="1"/>
  <c r="Z964" i="1"/>
  <c r="Z965" i="1"/>
  <c r="Z966" i="1"/>
  <c r="Z967" i="1"/>
  <c r="Z968" i="1"/>
  <c r="Z969" i="1"/>
  <c r="Z970" i="1"/>
  <c r="Z971" i="1"/>
  <c r="Z972" i="1"/>
  <c r="Z973" i="1"/>
  <c r="Z974" i="1"/>
  <c r="Z975" i="1"/>
  <c r="Z976" i="1"/>
  <c r="Z977" i="1"/>
  <c r="Z978" i="1"/>
  <c r="Z979" i="1"/>
  <c r="Z980" i="1"/>
  <c r="Z981" i="1"/>
  <c r="Z982" i="1"/>
  <c r="Z983" i="1"/>
  <c r="Z984" i="1"/>
  <c r="Z985" i="1"/>
  <c r="Z986" i="1"/>
  <c r="Z987" i="1"/>
  <c r="Z988" i="1"/>
  <c r="Z989" i="1"/>
  <c r="Z990" i="1"/>
  <c r="Z991" i="1"/>
  <c r="Z992" i="1"/>
  <c r="Z993" i="1"/>
  <c r="Z994" i="1"/>
  <c r="Z995" i="1"/>
  <c r="Z996" i="1"/>
  <c r="Z997" i="1"/>
  <c r="Z998" i="1"/>
  <c r="Z999" i="1"/>
  <c r="Z1000" i="1"/>
  <c r="Z1001" i="1"/>
  <c r="Z1002" i="1"/>
  <c r="Z1003" i="1"/>
  <c r="Z1004" i="1"/>
  <c r="Z1005" i="1"/>
  <c r="Z1006" i="1"/>
  <c r="Z1007" i="1"/>
  <c r="Z1008" i="1"/>
  <c r="Z1009" i="1"/>
  <c r="Z1010" i="1"/>
  <c r="Z1011" i="1"/>
  <c r="Z1012" i="1"/>
  <c r="Z1013" i="1"/>
  <c r="Z1014" i="1"/>
  <c r="Z1015" i="1"/>
  <c r="Z1016" i="1"/>
  <c r="Z1017" i="1"/>
  <c r="Z1018" i="1"/>
  <c r="Z1019" i="1"/>
  <c r="Z1020" i="1"/>
  <c r="Z1021" i="1"/>
  <c r="Z1022" i="1"/>
  <c r="Z1023" i="1"/>
  <c r="Z1024" i="1"/>
  <c r="Z1025" i="1"/>
  <c r="Z1026" i="1"/>
  <c r="Z1027" i="1"/>
  <c r="Z1028" i="1"/>
  <c r="Z1029" i="1"/>
  <c r="Z1030" i="1"/>
  <c r="Z1031" i="1"/>
  <c r="Z1032" i="1"/>
  <c r="Z1033" i="1"/>
  <c r="Z1034" i="1"/>
  <c r="Z1035" i="1"/>
  <c r="Z1036" i="1"/>
  <c r="Z1037" i="1"/>
  <c r="Z1038" i="1"/>
  <c r="Z1039" i="1"/>
  <c r="Z1040" i="1"/>
  <c r="Z1041" i="1"/>
  <c r="Z1042" i="1"/>
  <c r="Z1043" i="1"/>
  <c r="Z1044" i="1"/>
  <c r="Z1045" i="1"/>
  <c r="Z1046" i="1"/>
  <c r="Z1047" i="1"/>
  <c r="Z1048" i="1"/>
  <c r="Z1049" i="1"/>
  <c r="Z1050" i="1"/>
  <c r="Z1051" i="1"/>
  <c r="Z1052" i="1"/>
  <c r="Z1053" i="1"/>
  <c r="Z1054" i="1"/>
  <c r="Z1055" i="1"/>
  <c r="Z1056" i="1"/>
  <c r="Z1057" i="1"/>
  <c r="Z1058" i="1"/>
  <c r="Z1059" i="1"/>
  <c r="Z1060" i="1"/>
  <c r="Z1061" i="1"/>
  <c r="Z1062" i="1"/>
  <c r="Z1063" i="1"/>
  <c r="Z1064" i="1"/>
  <c r="Z1065" i="1"/>
  <c r="Z1066" i="1"/>
  <c r="Z1067" i="1"/>
  <c r="Z1068" i="1"/>
  <c r="Z1069" i="1"/>
  <c r="Z1070" i="1"/>
  <c r="Z1071" i="1"/>
  <c r="Z1072" i="1"/>
  <c r="Z1073" i="1"/>
  <c r="Z1074" i="1"/>
  <c r="Z1075" i="1"/>
  <c r="Z1076" i="1"/>
  <c r="Z1077" i="1"/>
  <c r="Z1078" i="1"/>
  <c r="Z1079" i="1"/>
  <c r="Z1080" i="1"/>
  <c r="Z1081" i="1"/>
  <c r="Z1082" i="1"/>
  <c r="Z1083" i="1"/>
  <c r="Z1084" i="1"/>
  <c r="Z1085" i="1"/>
  <c r="Z1086" i="1"/>
  <c r="Z1087" i="1"/>
  <c r="Z1088" i="1"/>
  <c r="Z1089" i="1"/>
  <c r="Z1090" i="1"/>
  <c r="Z1091" i="1"/>
  <c r="Z1092" i="1"/>
  <c r="Z1093" i="1"/>
  <c r="Z1094" i="1"/>
  <c r="Z1095" i="1"/>
  <c r="Z1096" i="1"/>
  <c r="Z1097" i="1"/>
  <c r="Z1098" i="1"/>
  <c r="Z1099" i="1"/>
  <c r="Z1100" i="1"/>
  <c r="Z1101" i="1"/>
  <c r="Z1102" i="1"/>
  <c r="Z1103" i="1"/>
  <c r="Z1104" i="1"/>
  <c r="Z1105" i="1"/>
  <c r="Z1106" i="1"/>
  <c r="Z1107" i="1"/>
  <c r="Z1108" i="1"/>
  <c r="Z1109" i="1"/>
  <c r="Z1110" i="1"/>
  <c r="Z1111" i="1"/>
  <c r="Z1112" i="1"/>
  <c r="Z1113" i="1"/>
  <c r="Z1114" i="1"/>
  <c r="Z1115" i="1"/>
  <c r="Z1116" i="1"/>
  <c r="Z1117" i="1"/>
  <c r="Z1118" i="1"/>
  <c r="Z1119" i="1"/>
  <c r="Z1120" i="1"/>
  <c r="Z1121" i="1"/>
  <c r="Z1122" i="1"/>
  <c r="Z1123" i="1"/>
  <c r="Z1124" i="1"/>
  <c r="Z1125" i="1"/>
  <c r="Z1126" i="1"/>
  <c r="Z1127" i="1"/>
  <c r="Z1128" i="1"/>
  <c r="Z1129" i="1"/>
  <c r="Z1130" i="1"/>
  <c r="Z1131" i="1"/>
  <c r="Z1132" i="1"/>
  <c r="Z1133" i="1"/>
  <c r="Z1134" i="1"/>
  <c r="Z1135" i="1"/>
  <c r="Z1136" i="1"/>
  <c r="Z1137" i="1"/>
  <c r="Z1138" i="1"/>
  <c r="Z1139" i="1"/>
  <c r="Z1140" i="1"/>
  <c r="Z1141" i="1"/>
  <c r="Z1142" i="1"/>
  <c r="Z1143" i="1"/>
  <c r="Z1144" i="1"/>
  <c r="Z1145" i="1"/>
  <c r="Z1146" i="1"/>
  <c r="Z1147" i="1"/>
  <c r="Z1148" i="1"/>
  <c r="Z1149" i="1"/>
  <c r="Z1150" i="1"/>
  <c r="Z1151" i="1"/>
  <c r="Z1152" i="1"/>
  <c r="Z1153" i="1"/>
  <c r="Z1154" i="1"/>
  <c r="Z1155" i="1"/>
  <c r="Z1156" i="1"/>
  <c r="Z1157" i="1"/>
  <c r="Z1158" i="1"/>
  <c r="Z1159" i="1"/>
  <c r="Z1160" i="1"/>
  <c r="Z1161" i="1"/>
  <c r="Z1162" i="1"/>
  <c r="Z1163" i="1"/>
  <c r="Z1164" i="1"/>
  <c r="Z1165" i="1"/>
  <c r="Z1166" i="1"/>
  <c r="Z1167" i="1"/>
  <c r="Z1168" i="1"/>
  <c r="Z1169" i="1"/>
  <c r="Z1170" i="1"/>
  <c r="Z1171" i="1"/>
  <c r="Z1172" i="1"/>
  <c r="Z1173" i="1"/>
  <c r="Z1174" i="1"/>
  <c r="Z1175" i="1"/>
  <c r="Z1176" i="1"/>
  <c r="Z1177" i="1"/>
  <c r="Z1178" i="1"/>
  <c r="Z1179" i="1"/>
  <c r="Z1180" i="1"/>
  <c r="Z1181" i="1"/>
  <c r="Z1182" i="1"/>
  <c r="Z1183" i="1"/>
  <c r="Z1184" i="1"/>
  <c r="Z1185" i="1"/>
  <c r="Z1186" i="1"/>
  <c r="Z1187" i="1"/>
  <c r="Z1188" i="1"/>
  <c r="Z1189" i="1"/>
  <c r="Z1190" i="1"/>
  <c r="Z1191" i="1"/>
  <c r="Z1192" i="1"/>
  <c r="Z1193" i="1"/>
  <c r="Z1194" i="1"/>
  <c r="Z1195" i="1"/>
  <c r="Z1196" i="1"/>
  <c r="Z1197" i="1"/>
  <c r="Z1198" i="1"/>
  <c r="Z1199" i="1"/>
  <c r="Z1200" i="1"/>
  <c r="Z1201" i="1"/>
  <c r="Z1202" i="1"/>
  <c r="Z1203" i="1"/>
  <c r="Z1204" i="1"/>
  <c r="Z1205" i="1"/>
  <c r="Z1206" i="1"/>
  <c r="Z1207" i="1"/>
  <c r="Z1208" i="1"/>
  <c r="Z1209" i="1"/>
  <c r="Z1210" i="1"/>
  <c r="Z1211" i="1"/>
  <c r="Z1212" i="1"/>
  <c r="Z1213" i="1"/>
  <c r="Z1214" i="1"/>
  <c r="Z1215" i="1"/>
  <c r="Z1216" i="1"/>
  <c r="Z1217" i="1"/>
  <c r="Z1218" i="1"/>
  <c r="Z1219" i="1"/>
  <c r="Z1220" i="1"/>
  <c r="Z1221" i="1"/>
  <c r="Z1222" i="1"/>
  <c r="Z1223" i="1"/>
  <c r="Z1224" i="1"/>
  <c r="Z1225" i="1"/>
  <c r="Z1226" i="1"/>
  <c r="Z1227" i="1"/>
  <c r="Z1228" i="1"/>
  <c r="Z1229" i="1"/>
  <c r="Z1230" i="1"/>
  <c r="Z1231" i="1"/>
  <c r="Z1232" i="1"/>
  <c r="Z1233" i="1"/>
  <c r="Z1234" i="1"/>
  <c r="Z1235" i="1"/>
  <c r="Z1236" i="1"/>
  <c r="Z1237" i="1"/>
  <c r="Z1238" i="1"/>
  <c r="Z1239" i="1"/>
  <c r="Z1240" i="1"/>
  <c r="Z1241" i="1"/>
  <c r="Z1242" i="1"/>
  <c r="Z1243" i="1"/>
  <c r="Z1244" i="1"/>
  <c r="Z1245" i="1"/>
  <c r="Z1246" i="1"/>
  <c r="Z1247" i="1"/>
  <c r="Z1248" i="1"/>
  <c r="Z1249" i="1"/>
  <c r="Z1250" i="1"/>
  <c r="Z1251" i="1"/>
  <c r="Z1252" i="1"/>
  <c r="Z1253" i="1"/>
  <c r="Z1254" i="1"/>
  <c r="Z1255" i="1"/>
  <c r="Z1256" i="1"/>
  <c r="Z1257" i="1"/>
  <c r="Z1258" i="1"/>
  <c r="Z1259" i="1"/>
  <c r="Z1260" i="1"/>
  <c r="Z1261" i="1"/>
  <c r="Z1262" i="1"/>
  <c r="Z1263" i="1"/>
  <c r="Z1264" i="1"/>
  <c r="Z1265" i="1"/>
  <c r="Z1266" i="1"/>
  <c r="Z1267" i="1"/>
  <c r="Z1268" i="1"/>
  <c r="Z1269" i="1"/>
  <c r="Z1270" i="1"/>
  <c r="Z1271" i="1"/>
  <c r="Z1272" i="1"/>
  <c r="Z1273" i="1"/>
  <c r="Z1274" i="1"/>
  <c r="Z1275" i="1"/>
  <c r="Z1276" i="1"/>
  <c r="Z1277" i="1"/>
  <c r="Z1278" i="1"/>
  <c r="Z1279" i="1"/>
  <c r="Z1280" i="1"/>
  <c r="Z1281" i="1"/>
  <c r="Z1282" i="1"/>
  <c r="Z1283" i="1"/>
  <c r="Z1284" i="1"/>
  <c r="Z1285" i="1"/>
  <c r="Z1286" i="1"/>
  <c r="Z1287" i="1"/>
  <c r="Z1288" i="1"/>
  <c r="Z1289" i="1"/>
  <c r="Z1290" i="1"/>
  <c r="Z1291" i="1"/>
  <c r="Z1292" i="1"/>
  <c r="Z1293" i="1"/>
  <c r="Z1294" i="1"/>
  <c r="Z1295" i="1"/>
  <c r="Z1296" i="1"/>
  <c r="Z1297" i="1"/>
  <c r="Z1298" i="1"/>
  <c r="Z1299" i="1"/>
  <c r="Z1300" i="1"/>
  <c r="Z1301" i="1"/>
  <c r="Z1302" i="1"/>
  <c r="Z1303" i="1"/>
  <c r="Z1304" i="1"/>
  <c r="Z1305" i="1"/>
  <c r="Z1306" i="1"/>
  <c r="Z1307" i="1"/>
  <c r="Z1308" i="1"/>
  <c r="Z1309" i="1"/>
  <c r="Z1310" i="1"/>
  <c r="Z1311" i="1"/>
  <c r="Z1312" i="1"/>
  <c r="Z1313" i="1"/>
  <c r="Z1314" i="1"/>
  <c r="Z1315" i="1"/>
  <c r="Z1316" i="1"/>
  <c r="Z1317" i="1"/>
  <c r="Z1318" i="1"/>
  <c r="Z1319" i="1"/>
  <c r="Z1320" i="1"/>
  <c r="Z1321" i="1"/>
  <c r="Z1322" i="1"/>
  <c r="Z1323" i="1"/>
  <c r="Z1324" i="1"/>
  <c r="Z1325" i="1"/>
  <c r="Z1326" i="1"/>
  <c r="Z1327" i="1"/>
  <c r="Z1328" i="1"/>
  <c r="Z1329" i="1"/>
  <c r="Z1330" i="1"/>
  <c r="Z1331" i="1"/>
  <c r="Z1332" i="1"/>
  <c r="Z1333" i="1"/>
  <c r="Z1334" i="1"/>
  <c r="Z1335" i="1"/>
  <c r="Z1336" i="1"/>
  <c r="Z1337" i="1"/>
  <c r="Z1338" i="1"/>
  <c r="Z1339" i="1"/>
  <c r="Z1340" i="1"/>
  <c r="Z1341" i="1"/>
  <c r="Z1342" i="1"/>
  <c r="Z1343" i="1"/>
  <c r="Z1344" i="1"/>
  <c r="Z1345" i="1"/>
  <c r="Z1346" i="1"/>
  <c r="Z1347" i="1"/>
  <c r="Z1348" i="1"/>
  <c r="Z1349" i="1"/>
  <c r="Z1350" i="1"/>
  <c r="Z1351" i="1"/>
  <c r="Z1352" i="1"/>
  <c r="Z1353" i="1"/>
  <c r="Z1354" i="1"/>
  <c r="Z1355" i="1"/>
  <c r="Z1356" i="1"/>
  <c r="Z1357" i="1"/>
  <c r="Z1358" i="1"/>
  <c r="Z1359" i="1"/>
  <c r="Z1360" i="1"/>
  <c r="Z1361" i="1"/>
  <c r="Z1362" i="1"/>
  <c r="Z1363" i="1"/>
  <c r="Z1364" i="1"/>
  <c r="Z1365" i="1"/>
  <c r="Z1366" i="1"/>
  <c r="Z1367" i="1"/>
  <c r="Z1368" i="1"/>
  <c r="Z1369" i="1"/>
  <c r="Z1370" i="1"/>
  <c r="Z1371" i="1"/>
  <c r="Z1372" i="1"/>
  <c r="Z1373" i="1"/>
  <c r="Z1374" i="1"/>
  <c r="Z1375" i="1"/>
  <c r="Z1376" i="1"/>
  <c r="Z1377" i="1"/>
  <c r="Z1378" i="1"/>
  <c r="Z1379" i="1"/>
  <c r="Z1380" i="1"/>
  <c r="Z1381" i="1"/>
  <c r="Z1382" i="1"/>
  <c r="Z1383" i="1"/>
  <c r="Z1384" i="1"/>
  <c r="Z1385" i="1"/>
  <c r="Z1386" i="1"/>
  <c r="Z1387" i="1"/>
  <c r="Z1388" i="1"/>
  <c r="Z1389" i="1"/>
  <c r="Z1390" i="1"/>
  <c r="Z1391" i="1"/>
  <c r="Z1392" i="1"/>
  <c r="Z1393" i="1"/>
  <c r="Z1394" i="1"/>
  <c r="Z1395" i="1"/>
  <c r="Z1396" i="1"/>
  <c r="Z1397" i="1"/>
  <c r="Z1398" i="1"/>
  <c r="Z1399" i="1"/>
  <c r="Z1400" i="1"/>
  <c r="Z1401" i="1"/>
  <c r="Z1402" i="1"/>
  <c r="Z1403" i="1"/>
  <c r="Z1404" i="1"/>
  <c r="Z1405" i="1"/>
  <c r="Z1406" i="1"/>
  <c r="Z1407" i="1"/>
  <c r="Z1408" i="1"/>
  <c r="Z1409" i="1"/>
  <c r="Z1410" i="1"/>
  <c r="Z1411" i="1"/>
  <c r="Z1412" i="1"/>
  <c r="Z1413" i="1"/>
  <c r="Z1414" i="1"/>
  <c r="Z1415" i="1"/>
  <c r="Z1416" i="1"/>
  <c r="Z1417" i="1"/>
  <c r="Z1418" i="1"/>
  <c r="Z1419" i="1"/>
  <c r="Z1420" i="1"/>
  <c r="Z1421" i="1"/>
  <c r="Z1422" i="1"/>
  <c r="Z1423" i="1"/>
  <c r="Z1424" i="1"/>
  <c r="Z1425" i="1"/>
  <c r="Z1426" i="1"/>
  <c r="Z1427" i="1"/>
  <c r="Z1428" i="1"/>
  <c r="Z1429" i="1"/>
  <c r="Z1430" i="1"/>
  <c r="Z1431" i="1"/>
  <c r="Z1432" i="1"/>
  <c r="Z1433" i="1"/>
  <c r="Z1434" i="1"/>
  <c r="Z1435" i="1"/>
  <c r="Z1436" i="1"/>
  <c r="Z1437" i="1"/>
  <c r="Z1438" i="1"/>
  <c r="Z1439" i="1"/>
  <c r="Z1440" i="1"/>
  <c r="Z1441" i="1"/>
  <c r="Z1442" i="1"/>
  <c r="Z1443" i="1"/>
  <c r="Z1444" i="1"/>
  <c r="Z1445" i="1"/>
  <c r="Z1446" i="1"/>
  <c r="Z1447" i="1"/>
  <c r="Z1448" i="1"/>
  <c r="Z1449" i="1"/>
  <c r="Z1450" i="1"/>
  <c r="Z1451" i="1"/>
  <c r="Z1452" i="1"/>
  <c r="Z1453" i="1"/>
  <c r="Z1454" i="1"/>
  <c r="Z1455" i="1"/>
  <c r="Z1456" i="1"/>
  <c r="Z1457" i="1"/>
  <c r="Z1458" i="1"/>
  <c r="Z1459" i="1"/>
  <c r="Z1460" i="1"/>
  <c r="Z1461" i="1"/>
  <c r="Z1462" i="1"/>
  <c r="Z1463" i="1"/>
  <c r="Z1464" i="1"/>
  <c r="Z1465" i="1"/>
  <c r="Z1466" i="1"/>
  <c r="Z1467" i="1"/>
  <c r="Z1468" i="1"/>
  <c r="Z1469" i="1"/>
  <c r="Z1470" i="1"/>
  <c r="Z1471" i="1"/>
  <c r="Z1472" i="1"/>
  <c r="Z1473" i="1"/>
  <c r="Z1474" i="1"/>
  <c r="Z1475" i="1"/>
  <c r="Z1476" i="1"/>
  <c r="Z1477" i="1"/>
  <c r="Z1478" i="1"/>
  <c r="Z1479" i="1"/>
  <c r="Z1480" i="1"/>
  <c r="Z1481" i="1"/>
  <c r="Z1482" i="1"/>
  <c r="Z1483" i="1"/>
  <c r="Z1484" i="1"/>
  <c r="Z1485" i="1"/>
  <c r="Z1486" i="1"/>
  <c r="Z1487" i="1"/>
  <c r="Z1488" i="1"/>
  <c r="Z1489" i="1"/>
  <c r="Z1490" i="1"/>
  <c r="Z1491" i="1"/>
  <c r="Z1492" i="1"/>
  <c r="Z1493" i="1"/>
  <c r="Z1494" i="1"/>
  <c r="Z1495" i="1"/>
  <c r="Z1496" i="1"/>
  <c r="Z1497" i="1"/>
  <c r="Z1498" i="1"/>
  <c r="Z1499" i="1"/>
  <c r="Z1500" i="1"/>
  <c r="AA31" i="1"/>
  <c r="AA32" i="1"/>
  <c r="AA33" i="1"/>
  <c r="AA34" i="1"/>
  <c r="AA35" i="1"/>
  <c r="AA37" i="1"/>
  <c r="AA38" i="1"/>
  <c r="AA39" i="1"/>
  <c r="AA40" i="1"/>
  <c r="AA41" i="1"/>
  <c r="AA135" i="1" l="1"/>
  <c r="AA129" i="1"/>
  <c r="AA123" i="1"/>
  <c r="AA117" i="1"/>
  <c r="AA111" i="1"/>
  <c r="AA105" i="1"/>
  <c r="AA99" i="1"/>
  <c r="AA93" i="1"/>
  <c r="AA87" i="1"/>
  <c r="AA81" i="1"/>
  <c r="AA75" i="1"/>
  <c r="AA67" i="1"/>
  <c r="AA61" i="1"/>
  <c r="AA57" i="1"/>
  <c r="AA53" i="1"/>
  <c r="AA51" i="1"/>
  <c r="AA47" i="1"/>
  <c r="AA45" i="1"/>
  <c r="AA43" i="1"/>
  <c r="AA137" i="1"/>
  <c r="AA131" i="1"/>
  <c r="AA125" i="1"/>
  <c r="AA119" i="1"/>
  <c r="AA113" i="1"/>
  <c r="AA109" i="1"/>
  <c r="AA103" i="1"/>
  <c r="AA97" i="1"/>
  <c r="AA91" i="1"/>
  <c r="AA85" i="1"/>
  <c r="AA79" i="1"/>
  <c r="AA73" i="1"/>
  <c r="AA69" i="1"/>
  <c r="AA63" i="1"/>
  <c r="AA138" i="1"/>
  <c r="AA136" i="1"/>
  <c r="AA134" i="1"/>
  <c r="AA132" i="1"/>
  <c r="AA130" i="1"/>
  <c r="AA128" i="1"/>
  <c r="AA126" i="1"/>
  <c r="AA124" i="1"/>
  <c r="AA122" i="1"/>
  <c r="AA120" i="1"/>
  <c r="AA118" i="1"/>
  <c r="AA116" i="1"/>
  <c r="AA114" i="1"/>
  <c r="AA112" i="1"/>
  <c r="AA110" i="1"/>
  <c r="AA108" i="1"/>
  <c r="AA106" i="1"/>
  <c r="AA104" i="1"/>
  <c r="AA100" i="1"/>
  <c r="AA98" i="1"/>
  <c r="AA96" i="1"/>
  <c r="AA94" i="1"/>
  <c r="AA92" i="1"/>
  <c r="AA90" i="1"/>
  <c r="AA88" i="1"/>
  <c r="AA86" i="1"/>
  <c r="AA84" i="1"/>
  <c r="AA82" i="1"/>
  <c r="AA80" i="1"/>
  <c r="AA78" i="1"/>
  <c r="AA76" i="1"/>
  <c r="AA74" i="1"/>
  <c r="AA72" i="1"/>
  <c r="AA70" i="1"/>
  <c r="AA68" i="1"/>
  <c r="AA66" i="1"/>
  <c r="AA64" i="1"/>
  <c r="AA62" i="1"/>
  <c r="AA60" i="1"/>
  <c r="AA58" i="1"/>
  <c r="AA56" i="1"/>
  <c r="AA54" i="1"/>
  <c r="AA52" i="1"/>
  <c r="AA50" i="1"/>
  <c r="AA48" i="1"/>
  <c r="AA46" i="1"/>
  <c r="AA44" i="1"/>
  <c r="AA42" i="1"/>
  <c r="AA133" i="1"/>
  <c r="AA127" i="1"/>
  <c r="AA121" i="1"/>
  <c r="AA115" i="1"/>
  <c r="AA107" i="1"/>
  <c r="AA101" i="1"/>
  <c r="AA95" i="1"/>
  <c r="AA89" i="1"/>
  <c r="AA83" i="1"/>
  <c r="AA77" i="1"/>
  <c r="AA71" i="1"/>
  <c r="AA65" i="1"/>
  <c r="AA59" i="1"/>
  <c r="AA55" i="1"/>
  <c r="AA49" i="1"/>
  <c r="AA102" i="1"/>
  <c r="AA11" i="1"/>
  <c r="AA29" i="1"/>
  <c r="AA13" i="1"/>
  <c r="AA27" i="1"/>
  <c r="AA25" i="1"/>
  <c r="AA23" i="1"/>
  <c r="AA21" i="1"/>
  <c r="AA19" i="1"/>
  <c r="AA17" i="1"/>
  <c r="AA30" i="1"/>
  <c r="AA28" i="1"/>
  <c r="AA26" i="1"/>
  <c r="AA24" i="1"/>
  <c r="AA22" i="1"/>
  <c r="AA18" i="1"/>
  <c r="AA16" i="1"/>
  <c r="AA14" i="1"/>
  <c r="AA12" i="1"/>
  <c r="AA15" i="1"/>
  <c r="AA36" i="1"/>
  <c r="AA2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505" i="1"/>
  <c r="AB506" i="1"/>
  <c r="AB507" i="1"/>
  <c r="AB508" i="1"/>
  <c r="AB509" i="1"/>
  <c r="AB510" i="1"/>
  <c r="AB511" i="1"/>
  <c r="AB512" i="1"/>
  <c r="AB513" i="1"/>
  <c r="AB514" i="1"/>
  <c r="AB515" i="1"/>
  <c r="AB516" i="1"/>
  <c r="AB517" i="1"/>
  <c r="AB518" i="1"/>
  <c r="AB519" i="1"/>
  <c r="AB520" i="1"/>
  <c r="AB521" i="1"/>
  <c r="AB522" i="1"/>
  <c r="AB523" i="1"/>
  <c r="AB524" i="1"/>
  <c r="AB525" i="1"/>
  <c r="AB526" i="1"/>
  <c r="AB527" i="1"/>
  <c r="AB528" i="1"/>
  <c r="AB529" i="1"/>
  <c r="AB530" i="1"/>
  <c r="AB531" i="1"/>
  <c r="AB532" i="1"/>
  <c r="AB533" i="1"/>
  <c r="AB534" i="1"/>
  <c r="AB535" i="1"/>
  <c r="AB536" i="1"/>
  <c r="AB537" i="1"/>
  <c r="AB538" i="1"/>
  <c r="AB539" i="1"/>
  <c r="AB540" i="1"/>
  <c r="AB541" i="1"/>
  <c r="AB542" i="1"/>
  <c r="AB543" i="1"/>
  <c r="AB544" i="1"/>
  <c r="AB545" i="1"/>
  <c r="AB546" i="1"/>
  <c r="AB547" i="1"/>
  <c r="AB548" i="1"/>
  <c r="AB549" i="1"/>
  <c r="AB550" i="1"/>
  <c r="AB551" i="1"/>
  <c r="AB552" i="1"/>
  <c r="AB553" i="1"/>
  <c r="AB554" i="1"/>
  <c r="AB555" i="1"/>
  <c r="AB556" i="1"/>
  <c r="AB557" i="1"/>
  <c r="AB558" i="1"/>
  <c r="AB559" i="1"/>
  <c r="AB560" i="1"/>
  <c r="AB561" i="1"/>
  <c r="AB562" i="1"/>
  <c r="AB563" i="1"/>
  <c r="AB564" i="1"/>
  <c r="AB565" i="1"/>
  <c r="AB566" i="1"/>
  <c r="AB567" i="1"/>
  <c r="AB568" i="1"/>
  <c r="AB569" i="1"/>
  <c r="AB570" i="1"/>
  <c r="AB571" i="1"/>
  <c r="AB572" i="1"/>
  <c r="AB573" i="1"/>
  <c r="AB574" i="1"/>
  <c r="AB575" i="1"/>
  <c r="AB576" i="1"/>
  <c r="AB577" i="1"/>
  <c r="AB578" i="1"/>
  <c r="AB579" i="1"/>
  <c r="AB580" i="1"/>
  <c r="AB581" i="1"/>
  <c r="AB582" i="1"/>
  <c r="AB583" i="1"/>
  <c r="AB584" i="1"/>
  <c r="AB585" i="1"/>
  <c r="AB586" i="1"/>
  <c r="AB587" i="1"/>
  <c r="AB588" i="1"/>
  <c r="AB589" i="1"/>
  <c r="AB590" i="1"/>
  <c r="AB591" i="1"/>
  <c r="AB592" i="1"/>
  <c r="AB593" i="1"/>
  <c r="AB594" i="1"/>
  <c r="AB595" i="1"/>
  <c r="AB596" i="1"/>
  <c r="AB597" i="1"/>
  <c r="AB598" i="1"/>
  <c r="AB599" i="1"/>
  <c r="AB600" i="1"/>
  <c r="AB601" i="1"/>
  <c r="AB602" i="1"/>
  <c r="AB603" i="1"/>
  <c r="AB604" i="1"/>
  <c r="AB605" i="1"/>
  <c r="AB606" i="1"/>
  <c r="AB607" i="1"/>
  <c r="AB608" i="1"/>
  <c r="AB609" i="1"/>
  <c r="AB610" i="1"/>
  <c r="AB611" i="1"/>
  <c r="AB612" i="1"/>
  <c r="AB613" i="1"/>
  <c r="AB614" i="1"/>
  <c r="AB615" i="1"/>
  <c r="AB616" i="1"/>
  <c r="AB617" i="1"/>
  <c r="AB618" i="1"/>
  <c r="AB619" i="1"/>
  <c r="AB620" i="1"/>
  <c r="AB621" i="1"/>
  <c r="AB622" i="1"/>
  <c r="AB623" i="1"/>
  <c r="AB624" i="1"/>
  <c r="AB625" i="1"/>
  <c r="AB626" i="1"/>
  <c r="AB627" i="1"/>
  <c r="AB628" i="1"/>
  <c r="AB629" i="1"/>
  <c r="AB630" i="1"/>
  <c r="AB631" i="1"/>
  <c r="AB632" i="1"/>
  <c r="AB633" i="1"/>
  <c r="AB634" i="1"/>
  <c r="AB635" i="1"/>
  <c r="AB636" i="1"/>
  <c r="AB637" i="1"/>
  <c r="AB638" i="1"/>
  <c r="AB639" i="1"/>
  <c r="AB640" i="1"/>
  <c r="AB641" i="1"/>
  <c r="AB642" i="1"/>
  <c r="AB643" i="1"/>
  <c r="AB644" i="1"/>
  <c r="AB645" i="1"/>
  <c r="AB646" i="1"/>
  <c r="AB647" i="1"/>
  <c r="AB648" i="1"/>
  <c r="AB649" i="1"/>
  <c r="AB650" i="1"/>
  <c r="AB651" i="1"/>
  <c r="AB652" i="1"/>
  <c r="AB653" i="1"/>
  <c r="AB654" i="1"/>
  <c r="AB655" i="1"/>
  <c r="AB656" i="1"/>
  <c r="AB657" i="1"/>
  <c r="AB658" i="1"/>
  <c r="AB659" i="1"/>
  <c r="AB660" i="1"/>
  <c r="AB661" i="1"/>
  <c r="AB662" i="1"/>
  <c r="AB663" i="1"/>
  <c r="AB664" i="1"/>
  <c r="AB665" i="1"/>
  <c r="AB666" i="1"/>
  <c r="AB667" i="1"/>
  <c r="AB668" i="1"/>
  <c r="AB669" i="1"/>
  <c r="AB670" i="1"/>
  <c r="AB671" i="1"/>
  <c r="AB672" i="1"/>
  <c r="AB673" i="1"/>
  <c r="AB674" i="1"/>
  <c r="AB675" i="1"/>
  <c r="AB676" i="1"/>
  <c r="AB677" i="1"/>
  <c r="AB678" i="1"/>
  <c r="AB679" i="1"/>
  <c r="AB680" i="1"/>
  <c r="AB681" i="1"/>
  <c r="AB682" i="1"/>
  <c r="AB683" i="1"/>
  <c r="AB684" i="1"/>
  <c r="AB685" i="1"/>
  <c r="AB686" i="1"/>
  <c r="AB687" i="1"/>
  <c r="AB688" i="1"/>
  <c r="AB689" i="1"/>
  <c r="AB690" i="1"/>
  <c r="AB691" i="1"/>
  <c r="AB692" i="1"/>
  <c r="AB693" i="1"/>
  <c r="AB694" i="1"/>
  <c r="AB695" i="1"/>
  <c r="AB696" i="1"/>
  <c r="AB697" i="1"/>
  <c r="AB698" i="1"/>
  <c r="AB699" i="1"/>
  <c r="AB700" i="1"/>
  <c r="AB701" i="1"/>
  <c r="AB702" i="1"/>
  <c r="AB703" i="1"/>
  <c r="AB704" i="1"/>
  <c r="AB705" i="1"/>
  <c r="AB706" i="1"/>
  <c r="AB707" i="1"/>
  <c r="AB708" i="1"/>
  <c r="AB709" i="1"/>
  <c r="AB710" i="1"/>
  <c r="AB711" i="1"/>
  <c r="AB712" i="1"/>
  <c r="AB713" i="1"/>
  <c r="AB714" i="1"/>
  <c r="AB715" i="1"/>
  <c r="AB716" i="1"/>
  <c r="AB717" i="1"/>
  <c r="AB718" i="1"/>
  <c r="AB719" i="1"/>
  <c r="AB720" i="1"/>
  <c r="AB721" i="1"/>
  <c r="AB722" i="1"/>
  <c r="AB723" i="1"/>
  <c r="AB724" i="1"/>
  <c r="AB725" i="1"/>
  <c r="AB726" i="1"/>
  <c r="AB727" i="1"/>
  <c r="AB728" i="1"/>
  <c r="AB729" i="1"/>
  <c r="AB730" i="1"/>
  <c r="AB731" i="1"/>
  <c r="AB732" i="1"/>
  <c r="AB733" i="1"/>
  <c r="AB734" i="1"/>
  <c r="AB735" i="1"/>
  <c r="AB736" i="1"/>
  <c r="AB737" i="1"/>
  <c r="AB738" i="1"/>
  <c r="AB739" i="1"/>
  <c r="AB740" i="1"/>
  <c r="AB741" i="1"/>
  <c r="AB742" i="1"/>
  <c r="AB743" i="1"/>
  <c r="AB744" i="1"/>
  <c r="AB745" i="1"/>
  <c r="AB746" i="1"/>
  <c r="AB747" i="1"/>
  <c r="AB748" i="1"/>
  <c r="AB749" i="1"/>
  <c r="AB750" i="1"/>
  <c r="AB751" i="1"/>
  <c r="AB752" i="1"/>
  <c r="AB753" i="1"/>
  <c r="AB754" i="1"/>
  <c r="AB755" i="1"/>
  <c r="AB756" i="1"/>
  <c r="AB757" i="1"/>
  <c r="AB758" i="1"/>
  <c r="AB759" i="1"/>
  <c r="AB760" i="1"/>
  <c r="AB761" i="1"/>
  <c r="AB762" i="1"/>
  <c r="AB763" i="1"/>
  <c r="AB764" i="1"/>
  <c r="AB765" i="1"/>
  <c r="AB766" i="1"/>
  <c r="AB767" i="1"/>
  <c r="AB768" i="1"/>
  <c r="AB769" i="1"/>
  <c r="AB770" i="1"/>
  <c r="AB771" i="1"/>
  <c r="AB772" i="1"/>
  <c r="AB773" i="1"/>
  <c r="AB774" i="1"/>
  <c r="AB775" i="1"/>
  <c r="AB776" i="1"/>
  <c r="AB777" i="1"/>
  <c r="AB778" i="1"/>
  <c r="AB779" i="1"/>
  <c r="AB780" i="1"/>
  <c r="AB781" i="1"/>
  <c r="AB782" i="1"/>
  <c r="AB783" i="1"/>
  <c r="AB784" i="1"/>
  <c r="AB785" i="1"/>
  <c r="AB786" i="1"/>
  <c r="AB787" i="1"/>
  <c r="AB788" i="1"/>
  <c r="AB789" i="1"/>
  <c r="AB790" i="1"/>
  <c r="AB791" i="1"/>
  <c r="AB792" i="1"/>
  <c r="AB793" i="1"/>
  <c r="AB794" i="1"/>
  <c r="AB795" i="1"/>
  <c r="AB796" i="1"/>
  <c r="AB797" i="1"/>
  <c r="AB798" i="1"/>
  <c r="AB799" i="1"/>
  <c r="AB800" i="1"/>
  <c r="AB801" i="1"/>
  <c r="AB802" i="1"/>
  <c r="AB803" i="1"/>
  <c r="AB804" i="1"/>
  <c r="AB805" i="1"/>
  <c r="AB806" i="1"/>
  <c r="AB807" i="1"/>
  <c r="AB808" i="1"/>
  <c r="AB809" i="1"/>
  <c r="AB810" i="1"/>
  <c r="AB811" i="1"/>
  <c r="AB812" i="1"/>
  <c r="AB813" i="1"/>
  <c r="AB814" i="1"/>
  <c r="AB815" i="1"/>
  <c r="AB816" i="1"/>
  <c r="AB817" i="1"/>
  <c r="AB818" i="1"/>
  <c r="AB819" i="1"/>
  <c r="AB820" i="1"/>
  <c r="AB821" i="1"/>
  <c r="AB822" i="1"/>
  <c r="AB823" i="1"/>
  <c r="AB824" i="1"/>
  <c r="AB825" i="1"/>
  <c r="AB826" i="1"/>
  <c r="AB827" i="1"/>
  <c r="AB828" i="1"/>
  <c r="AB829" i="1"/>
  <c r="AB830" i="1"/>
  <c r="AB831" i="1"/>
  <c r="AB832" i="1"/>
  <c r="AB833" i="1"/>
  <c r="AB834" i="1"/>
  <c r="AB835" i="1"/>
  <c r="AB836" i="1"/>
  <c r="AB837" i="1"/>
  <c r="AB838" i="1"/>
  <c r="AB839" i="1"/>
  <c r="AB840" i="1"/>
  <c r="AB841" i="1"/>
  <c r="AB842" i="1"/>
  <c r="AB843" i="1"/>
  <c r="AB844" i="1"/>
  <c r="AB845" i="1"/>
  <c r="AB846" i="1"/>
  <c r="AB847" i="1"/>
  <c r="AB848" i="1"/>
  <c r="AB849" i="1"/>
  <c r="AB850" i="1"/>
  <c r="AB851" i="1"/>
  <c r="AB852" i="1"/>
  <c r="AB853" i="1"/>
  <c r="AB854" i="1"/>
  <c r="AB855" i="1"/>
  <c r="AB856" i="1"/>
  <c r="AB857" i="1"/>
  <c r="AB858" i="1"/>
  <c r="AB859" i="1"/>
  <c r="AB860" i="1"/>
  <c r="AB861" i="1"/>
  <c r="AB862" i="1"/>
  <c r="AB863" i="1"/>
  <c r="AB864" i="1"/>
  <c r="AB865" i="1"/>
  <c r="AB866" i="1"/>
  <c r="AB867" i="1"/>
  <c r="AB868" i="1"/>
  <c r="AB869" i="1"/>
  <c r="AB870" i="1"/>
  <c r="AB871" i="1"/>
  <c r="AB872" i="1"/>
  <c r="AB873" i="1"/>
  <c r="AB874" i="1"/>
  <c r="AB875" i="1"/>
  <c r="AB876" i="1"/>
  <c r="AB877" i="1"/>
  <c r="AB878" i="1"/>
  <c r="AB879" i="1"/>
  <c r="AB880" i="1"/>
  <c r="AB881" i="1"/>
  <c r="AB882" i="1"/>
  <c r="AB883" i="1"/>
  <c r="AB884" i="1"/>
  <c r="AB885" i="1"/>
  <c r="AB886" i="1"/>
  <c r="AB887" i="1"/>
  <c r="AB888" i="1"/>
  <c r="AB889" i="1"/>
  <c r="AB890" i="1"/>
  <c r="AB891" i="1"/>
  <c r="AB892" i="1"/>
  <c r="AB893" i="1"/>
  <c r="AB894" i="1"/>
  <c r="AB895" i="1"/>
  <c r="AB896" i="1"/>
  <c r="AB897" i="1"/>
  <c r="AB898" i="1"/>
  <c r="AB899" i="1"/>
  <c r="AB900" i="1"/>
  <c r="AB901" i="1"/>
  <c r="AB902" i="1"/>
  <c r="AB903" i="1"/>
  <c r="AB904" i="1"/>
  <c r="AB905" i="1"/>
  <c r="AB906" i="1"/>
  <c r="AB907" i="1"/>
  <c r="AB908" i="1"/>
  <c r="AB909" i="1"/>
  <c r="AB910" i="1"/>
  <c r="AB911" i="1"/>
  <c r="AB912" i="1"/>
  <c r="AB913" i="1"/>
  <c r="AB914" i="1"/>
  <c r="AB915" i="1"/>
  <c r="AB916" i="1"/>
  <c r="AB917" i="1"/>
  <c r="AB918" i="1"/>
  <c r="AB919" i="1"/>
  <c r="AB920" i="1"/>
  <c r="AB921" i="1"/>
  <c r="AB922" i="1"/>
  <c r="AB923" i="1"/>
  <c r="AB924" i="1"/>
  <c r="AB925" i="1"/>
  <c r="AB926" i="1"/>
  <c r="AB927" i="1"/>
  <c r="AB928" i="1"/>
  <c r="AB929" i="1"/>
  <c r="AB930" i="1"/>
  <c r="AB931" i="1"/>
  <c r="AB932" i="1"/>
  <c r="AB933" i="1"/>
  <c r="AB934" i="1"/>
  <c r="AB935" i="1"/>
  <c r="AB936" i="1"/>
  <c r="AB937" i="1"/>
  <c r="AB938" i="1"/>
  <c r="AB939" i="1"/>
  <c r="AB940" i="1"/>
  <c r="AB941" i="1"/>
  <c r="AB942" i="1"/>
  <c r="AB943" i="1"/>
  <c r="AB944" i="1"/>
  <c r="AB945" i="1"/>
  <c r="AB946" i="1"/>
  <c r="AB947" i="1"/>
  <c r="AB948" i="1"/>
  <c r="AB949" i="1"/>
  <c r="AB950" i="1"/>
  <c r="AB951" i="1"/>
  <c r="AB952" i="1"/>
  <c r="AB953" i="1"/>
  <c r="AB954" i="1"/>
  <c r="AB955" i="1"/>
  <c r="AB956" i="1"/>
  <c r="AB957" i="1"/>
  <c r="AB958" i="1"/>
  <c r="AB959" i="1"/>
  <c r="AB960" i="1"/>
  <c r="AB961" i="1"/>
  <c r="AB962" i="1"/>
  <c r="AB963" i="1"/>
  <c r="AB964" i="1"/>
  <c r="AB965" i="1"/>
  <c r="AB966" i="1"/>
  <c r="AB967" i="1"/>
  <c r="AB968" i="1"/>
  <c r="AB969" i="1"/>
  <c r="AB970" i="1"/>
  <c r="AB971" i="1"/>
  <c r="AB972" i="1"/>
  <c r="AB973" i="1"/>
  <c r="AB974" i="1"/>
  <c r="AB975" i="1"/>
  <c r="AB976" i="1"/>
  <c r="AB977" i="1"/>
  <c r="AB978" i="1"/>
  <c r="AB979" i="1"/>
  <c r="AB980" i="1"/>
  <c r="AB981" i="1"/>
  <c r="AB982" i="1"/>
  <c r="AB983" i="1"/>
  <c r="AB984" i="1"/>
  <c r="AB985" i="1"/>
  <c r="AB986" i="1"/>
  <c r="AB987" i="1"/>
  <c r="AB988" i="1"/>
  <c r="AB989" i="1"/>
  <c r="AB990" i="1"/>
  <c r="AB991" i="1"/>
  <c r="AB992" i="1"/>
  <c r="AB993" i="1"/>
  <c r="AB994" i="1"/>
  <c r="AB995" i="1"/>
  <c r="AB996" i="1"/>
  <c r="AB997" i="1"/>
  <c r="AB998" i="1"/>
  <c r="AB999" i="1"/>
  <c r="AB1000" i="1"/>
  <c r="AB1001" i="1"/>
  <c r="AB1002" i="1"/>
  <c r="AB1003" i="1"/>
  <c r="AB1004" i="1"/>
  <c r="AB1005" i="1"/>
  <c r="AB1006" i="1"/>
  <c r="AB1007" i="1"/>
  <c r="AB1008" i="1"/>
  <c r="AB1009" i="1"/>
  <c r="AB1010" i="1"/>
  <c r="AB1011" i="1"/>
  <c r="AB1012" i="1"/>
  <c r="AB1013" i="1"/>
  <c r="AB1014" i="1"/>
  <c r="AB1015" i="1"/>
  <c r="AB1016" i="1"/>
  <c r="AB1017" i="1"/>
  <c r="AB1018" i="1"/>
  <c r="AB1019" i="1"/>
  <c r="AB1020" i="1"/>
  <c r="AB1021" i="1"/>
  <c r="AB1022" i="1"/>
  <c r="AB1023" i="1"/>
  <c r="AB1024" i="1"/>
  <c r="AB1025" i="1"/>
  <c r="AB1026" i="1"/>
  <c r="AB1027" i="1"/>
  <c r="AB1028" i="1"/>
  <c r="AB1029" i="1"/>
  <c r="AB1030" i="1"/>
  <c r="AB1031" i="1"/>
  <c r="AB1032" i="1"/>
  <c r="AB1033" i="1"/>
  <c r="AB1034" i="1"/>
  <c r="AB1035" i="1"/>
  <c r="AB1036" i="1"/>
  <c r="AB1037" i="1"/>
  <c r="AB1038" i="1"/>
  <c r="AB1039" i="1"/>
  <c r="AB1040" i="1"/>
  <c r="AB1041" i="1"/>
  <c r="AB1042" i="1"/>
  <c r="AB1043" i="1"/>
  <c r="AB1044" i="1"/>
  <c r="AB1045" i="1"/>
  <c r="AB1046" i="1"/>
  <c r="AB1047" i="1"/>
  <c r="AB1048" i="1"/>
  <c r="AB1049" i="1"/>
  <c r="AB1050" i="1"/>
  <c r="AB1051" i="1"/>
  <c r="AB1052" i="1"/>
  <c r="AB1053" i="1"/>
  <c r="AB1054" i="1"/>
  <c r="AB1055" i="1"/>
  <c r="AB1056" i="1"/>
  <c r="AB1057" i="1"/>
  <c r="AB1058" i="1"/>
  <c r="AB1059" i="1"/>
  <c r="AB1060" i="1"/>
  <c r="AB1061" i="1"/>
  <c r="AB1062" i="1"/>
  <c r="AB1063" i="1"/>
  <c r="AB1064" i="1"/>
  <c r="AB1065" i="1"/>
  <c r="AB1066" i="1"/>
  <c r="AB1067" i="1"/>
  <c r="AB1068" i="1"/>
  <c r="AB1069" i="1"/>
  <c r="AB1070" i="1"/>
  <c r="AB1071" i="1"/>
  <c r="AB1072" i="1"/>
  <c r="AB1073" i="1"/>
  <c r="AB1074" i="1"/>
  <c r="AB1075" i="1"/>
  <c r="AB1076" i="1"/>
  <c r="AB1077" i="1"/>
  <c r="AB1078" i="1"/>
  <c r="AB1079" i="1"/>
  <c r="AB1080" i="1"/>
  <c r="AB1081" i="1"/>
  <c r="AB1082" i="1"/>
  <c r="AB1083" i="1"/>
  <c r="AB1084" i="1"/>
  <c r="AB1085" i="1"/>
  <c r="AB1086" i="1"/>
  <c r="AB1087" i="1"/>
  <c r="AB1088" i="1"/>
  <c r="AB1089" i="1"/>
  <c r="AB1090" i="1"/>
  <c r="AB1091" i="1"/>
  <c r="AB1092" i="1"/>
  <c r="AB1093" i="1"/>
  <c r="AB1094" i="1"/>
  <c r="AB1095" i="1"/>
  <c r="AB1096" i="1"/>
  <c r="AB1097" i="1"/>
  <c r="AB1098" i="1"/>
  <c r="AB1099" i="1"/>
  <c r="AB1100" i="1"/>
  <c r="AB1101" i="1"/>
  <c r="AB1102" i="1"/>
  <c r="AB1103" i="1"/>
  <c r="AB1104" i="1"/>
  <c r="AB1105" i="1"/>
  <c r="AB1106" i="1"/>
  <c r="AB1107" i="1"/>
  <c r="AB1108" i="1"/>
  <c r="AB1109" i="1"/>
  <c r="AB1110" i="1"/>
  <c r="AB1111" i="1"/>
  <c r="AB1112" i="1"/>
  <c r="AB1113" i="1"/>
  <c r="AB1114" i="1"/>
  <c r="AB1115" i="1"/>
  <c r="AB1116" i="1"/>
  <c r="AB1117" i="1"/>
  <c r="AB1118" i="1"/>
  <c r="AB1119" i="1"/>
  <c r="AB1120" i="1"/>
  <c r="AB1121" i="1"/>
  <c r="AB1122" i="1"/>
  <c r="AB1123" i="1"/>
  <c r="AB1124" i="1"/>
  <c r="AB1125" i="1"/>
  <c r="AB1126" i="1"/>
  <c r="AB1127" i="1"/>
  <c r="AB1128" i="1"/>
  <c r="AB1129" i="1"/>
  <c r="AB1130" i="1"/>
  <c r="AB1131" i="1"/>
  <c r="AB1132" i="1"/>
  <c r="AB1133" i="1"/>
  <c r="AB1134" i="1"/>
  <c r="AB1135" i="1"/>
  <c r="AB1136" i="1"/>
  <c r="AB1137" i="1"/>
  <c r="AB1138" i="1"/>
  <c r="AB1139" i="1"/>
  <c r="AB1140" i="1"/>
  <c r="AB1141" i="1"/>
  <c r="AB1142" i="1"/>
  <c r="AB1143" i="1"/>
  <c r="AB1144" i="1"/>
  <c r="AB1145" i="1"/>
  <c r="AB1146" i="1"/>
  <c r="AB1147" i="1"/>
  <c r="AB1148" i="1"/>
  <c r="AB1149" i="1"/>
  <c r="AB1150" i="1"/>
  <c r="AB1151" i="1"/>
  <c r="AB1152" i="1"/>
  <c r="AB1153" i="1"/>
  <c r="AB1154" i="1"/>
  <c r="AB1155" i="1"/>
  <c r="AB1156" i="1"/>
  <c r="AB1157" i="1"/>
  <c r="AB1158" i="1"/>
  <c r="AB1159" i="1"/>
  <c r="AB1160" i="1"/>
  <c r="AB1161" i="1"/>
  <c r="AB1162" i="1"/>
  <c r="AB1163" i="1"/>
  <c r="AB1164" i="1"/>
  <c r="AB1165" i="1"/>
  <c r="AB1166" i="1"/>
  <c r="AB1167" i="1"/>
  <c r="AB1168" i="1"/>
  <c r="AB1169" i="1"/>
  <c r="AB1170" i="1"/>
  <c r="AB1171" i="1"/>
  <c r="AB1172" i="1"/>
  <c r="AB1173" i="1"/>
  <c r="AB1174" i="1"/>
  <c r="AB1175" i="1"/>
  <c r="AB1176" i="1"/>
  <c r="AB1177" i="1"/>
  <c r="AB1178" i="1"/>
  <c r="AB1179" i="1"/>
  <c r="AB1180" i="1"/>
  <c r="AB1181" i="1"/>
  <c r="AB1182" i="1"/>
  <c r="AB1183" i="1"/>
  <c r="AB1184" i="1"/>
  <c r="AB1185" i="1"/>
  <c r="AB1186" i="1"/>
  <c r="AB1187" i="1"/>
  <c r="AB1188" i="1"/>
  <c r="AB1189" i="1"/>
  <c r="AB1190" i="1"/>
  <c r="AB1191" i="1"/>
  <c r="AB1192" i="1"/>
  <c r="AB1193" i="1"/>
  <c r="AB1194" i="1"/>
  <c r="AB1195" i="1"/>
  <c r="AB1196" i="1"/>
  <c r="AB1197" i="1"/>
  <c r="AB1198" i="1"/>
  <c r="AB1199" i="1"/>
  <c r="AB1200" i="1"/>
  <c r="AB1201" i="1"/>
  <c r="AB1202" i="1"/>
  <c r="AB1203" i="1"/>
  <c r="AB1204" i="1"/>
  <c r="AB1205" i="1"/>
  <c r="AB1206" i="1"/>
  <c r="AB1207" i="1"/>
  <c r="AB1208" i="1"/>
  <c r="AB1209" i="1"/>
  <c r="AB1210" i="1"/>
  <c r="AB1211" i="1"/>
  <c r="AB1212" i="1"/>
  <c r="AB1213" i="1"/>
  <c r="AB1214" i="1"/>
  <c r="AB1215" i="1"/>
  <c r="AB1216" i="1"/>
  <c r="AB1217" i="1"/>
  <c r="AB1218" i="1"/>
  <c r="AB1219" i="1"/>
  <c r="AB1220" i="1"/>
  <c r="AB1221" i="1"/>
  <c r="AB1222" i="1"/>
  <c r="AB1223" i="1"/>
  <c r="AB1224" i="1"/>
  <c r="AB1225" i="1"/>
  <c r="AB1226" i="1"/>
  <c r="AB1227" i="1"/>
  <c r="AB1228" i="1"/>
  <c r="AB1229" i="1"/>
  <c r="AB1230" i="1"/>
  <c r="AB1231" i="1"/>
  <c r="AB1232" i="1"/>
  <c r="AB1233" i="1"/>
  <c r="AB1234" i="1"/>
  <c r="AB1235" i="1"/>
  <c r="AB1236" i="1"/>
  <c r="AB1237" i="1"/>
  <c r="AB1238" i="1"/>
  <c r="AB1239" i="1"/>
  <c r="AB1240" i="1"/>
  <c r="AB1241" i="1"/>
  <c r="AB1242" i="1"/>
  <c r="AB1243" i="1"/>
  <c r="AB1244" i="1"/>
  <c r="AB1245" i="1"/>
  <c r="AB1246" i="1"/>
  <c r="AB1247" i="1"/>
  <c r="AB1248" i="1"/>
  <c r="AB1249" i="1"/>
  <c r="AB1250" i="1"/>
  <c r="AB1251" i="1"/>
  <c r="AB1252" i="1"/>
  <c r="AB1253" i="1"/>
  <c r="AB1254" i="1"/>
  <c r="AB1255" i="1"/>
  <c r="AB1256" i="1"/>
  <c r="AB1257" i="1"/>
  <c r="AB1258" i="1"/>
  <c r="AB1259" i="1"/>
  <c r="AB1260" i="1"/>
  <c r="AB1261" i="1"/>
  <c r="AB1262" i="1"/>
  <c r="AB1263" i="1"/>
  <c r="AB1264" i="1"/>
  <c r="AB1265" i="1"/>
  <c r="AB1266" i="1"/>
  <c r="AB1267" i="1"/>
  <c r="AB1268" i="1"/>
  <c r="AB1269" i="1"/>
  <c r="AB1270" i="1"/>
  <c r="AB1271" i="1"/>
  <c r="AB1272" i="1"/>
  <c r="AB1273" i="1"/>
  <c r="AB1274" i="1"/>
  <c r="AB1275" i="1"/>
  <c r="AB1276" i="1"/>
  <c r="AB1277" i="1"/>
  <c r="AB1278" i="1"/>
  <c r="AB1279" i="1"/>
  <c r="AB1280" i="1"/>
  <c r="AB1281" i="1"/>
  <c r="AB1282" i="1"/>
  <c r="AB1283" i="1"/>
  <c r="AB1284" i="1"/>
  <c r="AB1285" i="1"/>
  <c r="AB1286" i="1"/>
  <c r="AB1287" i="1"/>
  <c r="AB1288" i="1"/>
  <c r="AB1289" i="1"/>
  <c r="AB1290" i="1"/>
  <c r="AB1291" i="1"/>
  <c r="AB1292" i="1"/>
  <c r="AB1293" i="1"/>
  <c r="AB1294" i="1"/>
  <c r="AB1295" i="1"/>
  <c r="AB1296" i="1"/>
  <c r="AB1297" i="1"/>
  <c r="AB1298" i="1"/>
  <c r="AB1299" i="1"/>
  <c r="AB1300" i="1"/>
  <c r="AB1301" i="1"/>
  <c r="AB1302" i="1"/>
  <c r="AB1303" i="1"/>
  <c r="AB1304" i="1"/>
  <c r="AB1305" i="1"/>
  <c r="AB1306" i="1"/>
  <c r="AB1307" i="1"/>
  <c r="AB1308" i="1"/>
  <c r="AB1309" i="1"/>
  <c r="AB1310" i="1"/>
  <c r="AB1311" i="1"/>
  <c r="AB1312" i="1"/>
  <c r="AB1313" i="1"/>
  <c r="AB1314" i="1"/>
  <c r="AB1315" i="1"/>
  <c r="AB1316" i="1"/>
  <c r="AB1317" i="1"/>
  <c r="AB1318" i="1"/>
  <c r="AB1319" i="1"/>
  <c r="AB1320" i="1"/>
  <c r="AB1321" i="1"/>
  <c r="AB1322" i="1"/>
  <c r="AB1323" i="1"/>
  <c r="AB1324" i="1"/>
  <c r="AB1325" i="1"/>
  <c r="AB1326" i="1"/>
  <c r="AB1327" i="1"/>
  <c r="AB1328" i="1"/>
  <c r="AB1329" i="1"/>
  <c r="AB1330" i="1"/>
  <c r="AB1331" i="1"/>
  <c r="AB1332" i="1"/>
  <c r="AB1333" i="1"/>
  <c r="AB1334" i="1"/>
  <c r="AB1335" i="1"/>
  <c r="AB1336" i="1"/>
  <c r="AB1337" i="1"/>
  <c r="AB1338" i="1"/>
  <c r="AB1339" i="1"/>
  <c r="AB1340" i="1"/>
  <c r="AB1341" i="1"/>
  <c r="AB1342" i="1"/>
  <c r="AB1343" i="1"/>
  <c r="AB1344" i="1"/>
  <c r="AB1345" i="1"/>
  <c r="AB1346" i="1"/>
  <c r="AB1347" i="1"/>
  <c r="AB1348" i="1"/>
  <c r="AB1349" i="1"/>
  <c r="AB1350" i="1"/>
  <c r="AB1351" i="1"/>
  <c r="AB1352" i="1"/>
  <c r="AB1353" i="1"/>
  <c r="AB1354" i="1"/>
  <c r="AB1355" i="1"/>
  <c r="AB1356" i="1"/>
  <c r="AB1357" i="1"/>
  <c r="AB1358" i="1"/>
  <c r="AB1359" i="1"/>
  <c r="AB1360" i="1"/>
  <c r="AB1361" i="1"/>
  <c r="AB1362" i="1"/>
  <c r="AB1363" i="1"/>
  <c r="AB1364" i="1"/>
  <c r="AB1365" i="1"/>
  <c r="AB1366" i="1"/>
  <c r="AB1367" i="1"/>
  <c r="AB1368" i="1"/>
  <c r="AB1369" i="1"/>
  <c r="AB1370" i="1"/>
  <c r="AB1371" i="1"/>
  <c r="AB1372" i="1"/>
  <c r="AB1373" i="1"/>
  <c r="AB1374" i="1"/>
  <c r="AB1375" i="1"/>
  <c r="AB1376" i="1"/>
  <c r="AB1377" i="1"/>
  <c r="AB1378" i="1"/>
  <c r="AB1379" i="1"/>
  <c r="AB1380" i="1"/>
  <c r="AB1381" i="1"/>
  <c r="AB1382" i="1"/>
  <c r="AB1383" i="1"/>
  <c r="AB1384" i="1"/>
  <c r="AB1385" i="1"/>
  <c r="AB1386" i="1"/>
  <c r="AB1387" i="1"/>
  <c r="AB1388" i="1"/>
  <c r="AB1389" i="1"/>
  <c r="AB1390" i="1"/>
  <c r="AB1391" i="1"/>
  <c r="AB1392" i="1"/>
  <c r="AB1393" i="1"/>
  <c r="AB1394" i="1"/>
  <c r="AB1395" i="1"/>
  <c r="AB1396" i="1"/>
  <c r="AB1397" i="1"/>
  <c r="AB1398" i="1"/>
  <c r="AB1399" i="1"/>
  <c r="AB1400" i="1"/>
  <c r="AB1401" i="1"/>
  <c r="AB1402" i="1"/>
  <c r="AB1403" i="1"/>
  <c r="AB1404" i="1"/>
  <c r="AB1405" i="1"/>
  <c r="AB1406" i="1"/>
  <c r="AB1407" i="1"/>
  <c r="AB1408" i="1"/>
  <c r="AB1409" i="1"/>
  <c r="AB1410" i="1"/>
  <c r="AB1411" i="1"/>
  <c r="AB1412" i="1"/>
  <c r="AB1413" i="1"/>
  <c r="AB1414" i="1"/>
  <c r="AB1415" i="1"/>
  <c r="AB1416" i="1"/>
  <c r="AB1417" i="1"/>
  <c r="AB1418" i="1"/>
  <c r="AB1419" i="1"/>
  <c r="AB1420" i="1"/>
  <c r="AB1421" i="1"/>
  <c r="AB1422" i="1"/>
  <c r="AB1423" i="1"/>
  <c r="AB1424" i="1"/>
  <c r="AB1425" i="1"/>
  <c r="AB1426" i="1"/>
  <c r="AB1427" i="1"/>
  <c r="AB1428" i="1"/>
  <c r="AB1429" i="1"/>
  <c r="AB1430" i="1"/>
  <c r="AB1431" i="1"/>
  <c r="AB1432" i="1"/>
  <c r="AB1433" i="1"/>
  <c r="AB1434" i="1"/>
  <c r="AB1435" i="1"/>
  <c r="AB1436" i="1"/>
  <c r="AB1437" i="1"/>
  <c r="AB1438" i="1"/>
  <c r="AB1439" i="1"/>
  <c r="AB1440" i="1"/>
  <c r="AB1441" i="1"/>
  <c r="AB1442" i="1"/>
  <c r="AB1443" i="1"/>
  <c r="AB1444" i="1"/>
  <c r="AB1445" i="1"/>
  <c r="AB1446" i="1"/>
  <c r="AB1447" i="1"/>
  <c r="AB1448" i="1"/>
  <c r="AB1449" i="1"/>
  <c r="AB1450" i="1"/>
  <c r="AB1451" i="1"/>
  <c r="AB1452" i="1"/>
  <c r="AB1453" i="1"/>
  <c r="AB1454" i="1"/>
  <c r="AB1455" i="1"/>
  <c r="AB1456" i="1"/>
  <c r="AB1457" i="1"/>
  <c r="AB1458" i="1"/>
  <c r="AB1459" i="1"/>
  <c r="AB1460" i="1"/>
  <c r="AB1461" i="1"/>
  <c r="AB1462" i="1"/>
  <c r="AB1463" i="1"/>
  <c r="AB1464" i="1"/>
  <c r="AB1465" i="1"/>
  <c r="AB1466" i="1"/>
  <c r="AB1467" i="1"/>
  <c r="AB1468" i="1"/>
  <c r="AB1469" i="1"/>
  <c r="AB1470" i="1"/>
  <c r="AB1471" i="1"/>
  <c r="AB1472" i="1"/>
  <c r="AB1473" i="1"/>
  <c r="AB1474" i="1"/>
  <c r="AB1475" i="1"/>
  <c r="AB1476" i="1"/>
  <c r="AB1477" i="1"/>
  <c r="AB1478" i="1"/>
  <c r="AB1479" i="1"/>
  <c r="AB1480" i="1"/>
  <c r="AB1481" i="1"/>
  <c r="AB1482" i="1"/>
  <c r="AB1483" i="1"/>
  <c r="AB1484" i="1"/>
  <c r="AB1485" i="1"/>
  <c r="AB1486" i="1"/>
  <c r="AB1487" i="1"/>
  <c r="AB1488" i="1"/>
  <c r="AB1489" i="1"/>
  <c r="AB1490" i="1"/>
  <c r="AB1491" i="1"/>
  <c r="AB1492" i="1"/>
  <c r="AB1493" i="1"/>
  <c r="AB1494" i="1"/>
  <c r="AB1495" i="1"/>
  <c r="AB1496" i="1"/>
  <c r="AB1497" i="1"/>
  <c r="AB1498" i="1"/>
  <c r="AB1499" i="1"/>
  <c r="AB1500" i="1"/>
  <c r="AA5" i="1" l="1"/>
  <c r="AA6" i="1" l="1"/>
  <c r="AA7" i="1" s="1"/>
</calcChain>
</file>

<file path=xl/sharedStrings.xml><?xml version="1.0" encoding="utf-8"?>
<sst xmlns="http://schemas.openxmlformats.org/spreadsheetml/2006/main" count="891" uniqueCount="133">
  <si>
    <t>Sum Insured</t>
  </si>
  <si>
    <t>Zip</t>
  </si>
  <si>
    <t>State</t>
  </si>
  <si>
    <t>City</t>
  </si>
  <si>
    <t xml:space="preserve">Total Setup Fees:  </t>
  </si>
  <si>
    <t xml:space="preserve">GRAND TOTAL:  </t>
  </si>
  <si>
    <t>Appendix A</t>
  </si>
  <si>
    <t xml:space="preserve">Monthly Premium:  </t>
  </si>
  <si>
    <t xml:space="preserve">Coverage to Commence From: </t>
  </si>
  <si>
    <t>Admin Fees</t>
  </si>
  <si>
    <t>Res</t>
  </si>
  <si>
    <t>Status</t>
  </si>
  <si>
    <t>Monthly Rates per $1000</t>
  </si>
  <si>
    <t>Com &lt;250</t>
  </si>
  <si>
    <t>Com &gt;250</t>
  </si>
  <si>
    <t>Property Type</t>
  </si>
  <si>
    <t xml:space="preserve">Properties Managed by: </t>
  </si>
  <si>
    <t>Yr Built</t>
  </si>
  <si>
    <t>Please use a separate form for each manager</t>
  </si>
  <si>
    <t>Construction</t>
  </si>
  <si>
    <t>Brick</t>
  </si>
  <si>
    <t>Frame</t>
  </si>
  <si>
    <t>No of Units</t>
  </si>
  <si>
    <t>Residential - Multi</t>
  </si>
  <si>
    <t>Commercial</t>
  </si>
  <si>
    <t>Occupied</t>
  </si>
  <si>
    <t>Vacant</t>
  </si>
  <si>
    <t>Residential - SFH</t>
  </si>
  <si>
    <t xml:space="preserve">Setup Fee Rate: </t>
  </si>
  <si>
    <t>Breakers</t>
  </si>
  <si>
    <t>Fuses</t>
  </si>
  <si>
    <t>Less Than 5 yrs</t>
  </si>
  <si>
    <t>Between 5 &amp; 10 yrs</t>
  </si>
  <si>
    <t>Over 10 yrs</t>
  </si>
  <si>
    <t>Electrical Sys</t>
  </si>
  <si>
    <t>Hazard Premium</t>
  </si>
  <si>
    <t>Liability Premium</t>
  </si>
  <si>
    <t>Total Monthly Cost</t>
  </si>
  <si>
    <t>Instructions:</t>
  </si>
  <si>
    <t>SLT</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</si>
  <si>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</si>
  <si>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</si>
  <si>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</si>
  <si>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</si>
  <si>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</si>
  <si>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</si>
  <si>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</si>
  <si>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</si>
  <si>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</si>
  <si>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</si>
  <si>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</si>
  <si>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</si>
  <si>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</si>
  <si>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</si>
  <si>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</si>
  <si>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</si>
  <si>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</si>
  <si>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</si>
  <si>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</si>
  <si>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</si>
  <si>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</si>
  <si>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</si>
  <si>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</si>
  <si>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</si>
  <si>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</si>
  <si>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</si>
  <si>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</si>
  <si>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</si>
  <si>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</si>
  <si>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</si>
  <si>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</si>
  <si>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</si>
  <si>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</si>
  <si>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</si>
  <si>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</si>
  <si>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</si>
  <si>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</si>
  <si>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</si>
  <si>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</si>
  <si>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</si>
  <si>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</si>
  <si>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</si>
  <si>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</si>
  <si>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</si>
  <si>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</si>
  <si>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</si>
  <si>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</si>
  <si>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</si>
  <si>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</si>
  <si>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</si>
  <si>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Res Occ</t>
  </si>
  <si>
    <t>Res Vac</t>
  </si>
  <si>
    <t>Com Occ</t>
  </si>
  <si>
    <t>Com Vac</t>
  </si>
  <si>
    <t>Property Status</t>
  </si>
  <si>
    <t>Electrical</t>
  </si>
  <si>
    <t>Roof Age</t>
  </si>
  <si>
    <t>FIC</t>
  </si>
  <si>
    <t>Seattle</t>
  </si>
  <si>
    <t>Size Sq Ft</t>
  </si>
  <si>
    <t>Hazard Carrier</t>
  </si>
  <si>
    <t>GL Carier</t>
  </si>
  <si>
    <t>SLT (1 = 0%)</t>
  </si>
  <si>
    <t>SLT (1 = 0% )</t>
  </si>
  <si>
    <t>SWBC</t>
  </si>
  <si>
    <t>APM Admin Fee</t>
  </si>
  <si>
    <t>One Time Setup Fee</t>
  </si>
  <si>
    <t>This spreadsheet forms part of an application for the Stateside APM Hazard &amp; Liability bulk billing program and does not contstitute an application by itself. By submiting this form I am declaring that all the information listed below is correct and I give my permission for Stateside APM to commence coverage from the date chosen and to collect the amounts listed below from my nominated bank account. I understand and agree that Stateside APM cannot and has not given any warranty as to the suitablilty of the cover for my purpose or to the amount of cover I should take. The information provided here will only be used for the purposes of this application. Stateside APM will not use the information for marketing purposes and will only contact the owner directly under urgent circumstances, where the property manager is not available. Under no circumstances will Stateside APM attempt to solicit the owner without the prior authorisation of the property manager. Stateside APM's normal Terms &amp; Conditions apply.</t>
  </si>
  <si>
    <t>Owner i.e. entity name</t>
  </si>
  <si>
    <t>Property Address</t>
  </si>
  <si>
    <t>This is an estimate and actual costs may vary slightly due to rounding</t>
  </si>
  <si>
    <t>Monthly GL Rates per $1000</t>
  </si>
  <si>
    <t>Program 1</t>
  </si>
  <si>
    <t>Program 2</t>
  </si>
  <si>
    <t>Program 3</t>
  </si>
  <si>
    <t>Program 4</t>
  </si>
  <si>
    <t>Program 5</t>
  </si>
  <si>
    <t>Program 6</t>
  </si>
  <si>
    <t>Program 7</t>
  </si>
  <si>
    <t>Program 8</t>
  </si>
  <si>
    <t>Hazard Rate Col</t>
  </si>
  <si>
    <t>GL Rate Col</t>
  </si>
  <si>
    <t>GL Multiplier</t>
  </si>
  <si>
    <t>GL Unit Multiplier</t>
  </si>
  <si>
    <t>Masonry</t>
  </si>
  <si>
    <t>Program No</t>
  </si>
  <si>
    <t>Program info can be found at www.statesideapm.com/iptc</t>
  </si>
  <si>
    <t>Contact (owners individual name)</t>
  </si>
  <si>
    <t>Owners email address</t>
  </si>
  <si>
    <r>
      <rPr>
        <b/>
        <sz val="12"/>
        <color rgb="FFC00000"/>
        <rFont val="Calibri"/>
        <family val="2"/>
        <scheme val="minor"/>
      </rPr>
      <t xml:space="preserve">You must provide the owners individual name and email address. </t>
    </r>
    <r>
      <rPr>
        <sz val="12"/>
        <color rgb="FFC00000"/>
        <rFont val="Calibri"/>
        <family val="2"/>
        <scheme val="minor"/>
      </rPr>
      <t>Costs will not calculate  correctly unless ALL information is provided. Residential properties with 5 or more units are classified as</t>
    </r>
    <r>
      <rPr>
        <b/>
        <sz val="12"/>
        <color rgb="FFC00000"/>
        <rFont val="Calibri"/>
        <family val="2"/>
        <scheme val="minor"/>
      </rPr>
      <t xml:space="preserve"> 'Commercial'</t>
    </r>
  </si>
  <si>
    <t>Start with the first line (row 10) ALL colums are required.</t>
  </si>
  <si>
    <t>Applicant:</t>
  </si>
  <si>
    <t>Name of person completing this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</si>
</sst>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quot;$&quot;#,##0_);\(&quot;$&quot;#,##0\)"/>
    <numFmt numFmtId="165" formatCode="_-&quot;$&quot;* #,##0.00_-;\-&quot;$&quot;* #,##0.00_-;_-&quot;$&quot;* &quot;-&quot;??_-;_-@_-"/>
    <numFmt numFmtId="166" formatCode="[$-409]d\-mmm\-yyyy;@"/>
    <numFmt numFmtId="167" formatCode="0.000"/>
    <numFmt numFmtId="168" formatCode="0.0000"/>
    <numFmt numFmtId="169" formatCode="_-&quot;$&quot;* #,##0_-;\-&quot;$&quot;* #,##0_-;_-&quot;$&quot;* &quot;-&quot;??_-;_-@_-"/>
    <numFmt numFmtId="170" formatCode="0.0000000"/>
    <numFmt numFmtId="171" formatCode="0.00000000"/>
    <numFmt numFmtId="172" formatCode="0.000000"/>
    <numFmt numFmtId="173" formatCode="_-&quot;$&quot;* #,##0.000_-;\-&quot;$&quot;* #,##0.000_-;_-&quot;$&quot;* &quot;-&quot;??_-;_-@_-"/>
    <numFmt numFmtId="174" formatCode="_-[$$-409]* #,##0.00_ ;_-[$$-409]* \-#,##0.00\ ;_-[$$-409]* &quot;-&quot;??_ ;_-@_ "/>
  </numFmts>
  <fonts count="24">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u/>
      <sz val="20"/>
      <color theme="1"/>
      <name val="Calibri"/>
      <family val="2"/>
      <scheme val="minor"/>
    </font>
    <font>
      <b/>
      <sz val="14"/>
      <color theme="1"/>
      <name val="Calibri"/>
      <family val="2"/>
      <scheme val="minor"/>
    </font>
    <font>
      <sz val="14"/>
      <color theme="1"/>
      <name val="Calibri"/>
      <family val="2"/>
      <scheme val="minor"/>
    </font>
    <font>
      <b/>
      <sz val="11"/>
      <color theme="1"/>
      <name val="Calibri"/>
      <family val="2"/>
      <scheme val="minor"/>
    </font>
    <font>
      <b/>
      <sz val="14"/>
      <color rgb="FF0000FF"/>
      <name val="Calibri"/>
      <family val="2"/>
      <scheme val="minor"/>
    </font>
    <font>
      <u/>
      <sz val="11"/>
      <color theme="10"/>
      <name val="Calibri"/>
      <family val="2"/>
    </font>
    <font>
      <b/>
      <sz val="12"/>
      <color rgb="FFC00000"/>
      <name val="Calibri"/>
      <family val="2"/>
      <scheme val="minor"/>
    </font>
    <font>
      <sz val="11"/>
      <color rgb="FF006100"/>
      <name val="Calibri"/>
      <family val="2"/>
      <scheme val="minor"/>
    </font>
    <font>
      <sz val="11"/>
      <color rgb="FF9C5700"/>
      <name val="Calibri"/>
      <family val="2"/>
      <scheme val="minor"/>
    </font>
    <font>
      <b/>
      <sz val="11"/>
      <color rgb="FFFF0000"/>
      <name val="Calibri"/>
      <family val="2"/>
      <scheme val="minor"/>
    </font>
    <font>
      <sz val="11"/>
      <name val="Inherit"/>
    </font>
    <font>
      <b/>
      <sz val="11"/>
      <name val="Inherit"/>
    </font>
    <font>
      <sz val="12"/>
      <color rgb="FFC00000"/>
      <name val="Calibri"/>
      <family val="2"/>
      <scheme val="minor"/>
    </font>
    <font>
      <sz val="11"/>
      <color rgb="FF9C0006"/>
      <name val="Calibri"/>
      <family val="2"/>
      <scheme val="minor"/>
    </font>
    <font>
      <b/>
      <sz val="11"/>
      <color rgb="FF9C0006"/>
      <name val="Calibri"/>
      <family val="2"/>
      <scheme val="minor"/>
    </font>
    <font>
      <b/>
      <sz val="12"/>
      <color rgb="FF9C0006"/>
      <name val="Calibri"/>
      <family val="2"/>
      <scheme val="minor"/>
    </font>
    <font>
      <sz val="8"/>
      <name val="Calibri"/>
      <family val="2"/>
      <scheme val="minor"/>
    </font>
    <font>
      <sz val="10.5"/>
      <color rgb="FF9C0006"/>
      <name val="Calibri"/>
      <family val="2"/>
      <scheme val="minor"/>
    </font>
    <font>
      <b/>
      <sz val="11"/>
      <color rgb="FF0000FF"/>
      <name val="Calibri"/>
      <family val="2"/>
      <scheme val="minor"/>
    </font>
    <font>
      <b/>
      <sz val="12"/>
      <color rgb="FF0000FF"/>
      <name val="Calibri"/>
      <family val="2"/>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FFC7CE"/>
      </patternFill>
    </fill>
    <fill>
      <patternFill patternType="solid">
        <fgColor rgb="FFFFFFCC"/>
      </patternFill>
    </fill>
  </fills>
  <borders count="27">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bottom style="thin">
        <color rgb="FFB2B2B2"/>
      </bottom>
      <diagonal/>
    </border>
    <border>
      <left style="thin">
        <color indexed="64"/>
      </left>
      <right/>
      <top style="medium">
        <color indexed="64"/>
      </top>
      <bottom/>
      <diagonal/>
    </border>
    <border>
      <left style="thin">
        <color rgb="FFB2B2B2"/>
      </left>
      <right/>
      <top style="medium">
        <color indexed="64"/>
      </top>
      <bottom style="thin">
        <color rgb="FFB2B2B2"/>
      </bottom>
      <diagonal/>
    </border>
    <border>
      <left style="thin">
        <color rgb="FFB2B2B2"/>
      </left>
      <right/>
      <top/>
      <bottom style="thin">
        <color rgb="FFB2B2B2"/>
      </bottom>
      <diagonal/>
    </border>
    <border>
      <left style="thin">
        <color rgb="FFB2B2B2"/>
      </left>
      <right/>
      <top style="thin">
        <color rgb="FFB2B2B2"/>
      </top>
      <bottom style="thin">
        <color rgb="FFB2B2B2"/>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rgb="FFB2B2B2"/>
      </right>
      <top/>
      <bottom/>
      <diagonal/>
    </border>
  </borders>
  <cellStyleXfs count="9">
    <xf numFmtId="0" fontId="0" fillId="0" borderId="0"/>
    <xf numFmtId="165" fontId="1"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7" fillId="4" borderId="0" applyNumberFormat="0" applyBorder="0" applyAlignment="0" applyProtection="0"/>
    <xf numFmtId="0" fontId="1" fillId="5" borderId="18" applyNumberFormat="0" applyFont="0" applyAlignment="0" applyProtection="0"/>
  </cellStyleXfs>
  <cellXfs count="108">
    <xf numFmtId="0" fontId="0" fillId="0" borderId="0" xfId="0"/>
    <xf numFmtId="165" fontId="0" fillId="0" borderId="0" xfId="1" applyFont="1"/>
    <xf numFmtId="165" fontId="2" fillId="0" borderId="1" xfId="1" applyFont="1" applyBorder="1" applyProtection="1"/>
    <xf numFmtId="0" fontId="7" fillId="0" borderId="0" xfId="0" applyFont="1"/>
    <xf numFmtId="0" fontId="7" fillId="0" borderId="0" xfId="0" applyFont="1" applyAlignment="1">
      <alignment horizontal="center"/>
    </xf>
    <xf numFmtId="0" fontId="0" fillId="0" borderId="0" xfId="0" applyProtection="1"/>
    <xf numFmtId="0" fontId="0" fillId="0" borderId="0" xfId="0" applyAlignment="1" applyProtection="1">
      <alignment horizontal="center"/>
    </xf>
    <xf numFmtId="0" fontId="6" fillId="0" borderId="0" xfId="0" applyFont="1" applyBorder="1" applyAlignment="1" applyProtection="1">
      <alignment horizontal="center"/>
    </xf>
    <xf numFmtId="0" fontId="5" fillId="0" borderId="0" xfId="0" applyFont="1" applyBorder="1" applyAlignment="1" applyProtection="1"/>
    <xf numFmtId="0" fontId="5" fillId="0" borderId="0" xfId="0" applyFont="1" applyBorder="1" applyAlignment="1" applyProtection="1">
      <alignment horizontal="left"/>
    </xf>
    <xf numFmtId="165" fontId="2" fillId="0" borderId="1" xfId="1" applyFont="1" applyBorder="1" applyAlignment="1" applyProtection="1">
      <alignment horizontal="center"/>
    </xf>
    <xf numFmtId="165" fontId="2" fillId="0" borderId="2" xfId="1" applyFont="1" applyBorder="1" applyAlignment="1" applyProtection="1">
      <alignment horizontal="center"/>
    </xf>
    <xf numFmtId="165" fontId="0" fillId="0" borderId="10" xfId="1" applyFont="1" applyBorder="1" applyAlignment="1" applyProtection="1">
      <alignment horizontal="center"/>
    </xf>
    <xf numFmtId="165" fontId="0" fillId="0" borderId="3" xfId="1" applyFont="1" applyBorder="1" applyAlignment="1" applyProtection="1">
      <alignment horizontal="center"/>
    </xf>
    <xf numFmtId="165" fontId="0" fillId="0" borderId="4" xfId="1" applyFont="1" applyBorder="1" applyAlignment="1" applyProtection="1">
      <alignment horizontal="center"/>
    </xf>
    <xf numFmtId="165" fontId="0" fillId="0" borderId="5" xfId="1" applyFont="1" applyBorder="1" applyAlignment="1" applyProtection="1">
      <alignment horizontal="center"/>
    </xf>
    <xf numFmtId="165" fontId="0" fillId="0" borderId="6" xfId="1" applyFont="1" applyBorder="1" applyAlignment="1" applyProtection="1">
      <alignment horizontal="center"/>
    </xf>
    <xf numFmtId="0" fontId="8" fillId="0" borderId="0" xfId="0" applyFont="1" applyBorder="1" applyAlignment="1" applyProtection="1"/>
    <xf numFmtId="165" fontId="0" fillId="0" borderId="11" xfId="1" applyFont="1" applyBorder="1" applyAlignment="1" applyProtection="1">
      <alignment horizontal="center"/>
    </xf>
    <xf numFmtId="165" fontId="0" fillId="0" borderId="12" xfId="1" applyFont="1" applyBorder="1" applyAlignment="1" applyProtection="1">
      <alignment horizontal="center"/>
    </xf>
    <xf numFmtId="165" fontId="0" fillId="0" borderId="14" xfId="1" applyFont="1" applyBorder="1" applyAlignment="1" applyProtection="1">
      <alignment horizontal="center"/>
    </xf>
    <xf numFmtId="165" fontId="0" fillId="0" borderId="13" xfId="1" applyFont="1" applyBorder="1" applyAlignment="1" applyProtection="1">
      <alignment horizontal="center"/>
    </xf>
    <xf numFmtId="165" fontId="0" fillId="0" borderId="15" xfId="1" applyFont="1" applyBorder="1" applyAlignment="1" applyProtection="1">
      <alignment horizontal="center"/>
    </xf>
    <xf numFmtId="165" fontId="0" fillId="0" borderId="15" xfId="1" applyFont="1" applyBorder="1" applyProtection="1"/>
    <xf numFmtId="0" fontId="0" fillId="0" borderId="15" xfId="0" applyBorder="1" applyProtection="1"/>
    <xf numFmtId="9" fontId="6" fillId="0" borderId="0" xfId="0" applyNumberFormat="1" applyFont="1" applyBorder="1" applyAlignment="1" applyProtection="1">
      <alignment horizontal="left"/>
      <protection locked="0"/>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0" fillId="0" borderId="0" xfId="0" applyAlignment="1" applyProtection="1">
      <alignment vertical="center" wrapText="1"/>
    </xf>
    <xf numFmtId="0" fontId="2" fillId="0" borderId="0" xfId="0" applyFont="1" applyBorder="1" applyAlignment="1" applyProtection="1">
      <alignment horizontal="left"/>
    </xf>
    <xf numFmtId="0" fontId="10" fillId="0" borderId="8" xfId="0" applyFont="1" applyBorder="1" applyAlignment="1" applyProtection="1">
      <alignment horizontal="center" vertical="center" wrapText="1"/>
    </xf>
    <xf numFmtId="165" fontId="0" fillId="0" borderId="17" xfId="1" applyFont="1" applyBorder="1" applyProtection="1"/>
    <xf numFmtId="0" fontId="0" fillId="0" borderId="0" xfId="0" applyFill="1"/>
    <xf numFmtId="0" fontId="7" fillId="0" borderId="0" xfId="0" applyFont="1" applyAlignment="1">
      <alignment horizontal="center"/>
    </xf>
    <xf numFmtId="167" fontId="0" fillId="0" borderId="0" xfId="0" applyNumberFormat="1"/>
    <xf numFmtId="168" fontId="0" fillId="0" borderId="0" xfId="0" applyNumberFormat="1"/>
    <xf numFmtId="169" fontId="0" fillId="0" borderId="0" xfId="1" applyNumberFormat="1" applyFont="1"/>
    <xf numFmtId="0" fontId="14" fillId="0" borderId="0" xfId="0" applyFont="1" applyAlignment="1">
      <alignment vertical="center"/>
    </xf>
    <xf numFmtId="170" fontId="0" fillId="0" borderId="0" xfId="0" applyNumberFormat="1"/>
    <xf numFmtId="171" fontId="0" fillId="0" borderId="0" xfId="0" applyNumberFormat="1"/>
    <xf numFmtId="172" fontId="0" fillId="0" borderId="0" xfId="0" applyNumberFormat="1"/>
    <xf numFmtId="0" fontId="15" fillId="0" borderId="0" xfId="0" applyFont="1" applyAlignment="1">
      <alignment vertical="center"/>
    </xf>
    <xf numFmtId="173" fontId="0" fillId="0" borderId="0" xfId="1" applyNumberFormat="1" applyFont="1" applyBorder="1" applyAlignment="1" applyProtection="1">
      <alignment horizontal="center"/>
    </xf>
    <xf numFmtId="0" fontId="0" fillId="0" borderId="0" xfId="0" applyNumberFormat="1" applyProtection="1"/>
    <xf numFmtId="0" fontId="6" fillId="0" borderId="0" xfId="0" applyNumberFormat="1" applyFont="1" applyBorder="1" applyAlignment="1" applyProtection="1">
      <alignment horizontal="center"/>
    </xf>
    <xf numFmtId="0" fontId="5" fillId="0" borderId="0" xfId="0" applyNumberFormat="1" applyFont="1" applyBorder="1" applyAlignment="1" applyProtection="1">
      <alignment horizontal="left"/>
    </xf>
    <xf numFmtId="0" fontId="0" fillId="0" borderId="0" xfId="1" applyNumberFormat="1" applyFont="1" applyBorder="1" applyAlignment="1" applyProtection="1">
      <alignment horizontal="center"/>
    </xf>
    <xf numFmtId="0" fontId="0" fillId="0" borderId="0" xfId="0" applyAlignment="1" applyProtection="1">
      <alignment horizontal="center" vertical="center"/>
    </xf>
    <xf numFmtId="0" fontId="11" fillId="0" borderId="0" xfId="5" applyFill="1"/>
    <xf numFmtId="0" fontId="12" fillId="0" borderId="0" xfId="6" applyFill="1"/>
    <xf numFmtId="165" fontId="11" fillId="0" borderId="0" xfId="1" applyFont="1" applyFill="1"/>
    <xf numFmtId="165" fontId="12" fillId="0" borderId="0" xfId="6" applyNumberFormat="1" applyFill="1"/>
    <xf numFmtId="0" fontId="10" fillId="0" borderId="0" xfId="0" applyFont="1" applyAlignment="1" applyProtection="1">
      <alignment horizontal="center"/>
    </xf>
    <xf numFmtId="49" fontId="0" fillId="0" borderId="0" xfId="0" applyNumberFormat="1" applyFont="1" applyAlignment="1">
      <alignment vertical="center"/>
    </xf>
    <xf numFmtId="49" fontId="0" fillId="0" borderId="0" xfId="0" applyNumberFormat="1" applyFont="1" applyAlignment="1">
      <alignment horizontal="left"/>
    </xf>
    <xf numFmtId="49" fontId="1" fillId="0" borderId="0" xfId="1" applyNumberFormat="1" applyFont="1" applyAlignment="1">
      <alignment horizontal="left" vertical="center"/>
    </xf>
    <xf numFmtId="49" fontId="1" fillId="0" borderId="0" xfId="1" applyNumberFormat="1" applyFont="1" applyAlignment="1">
      <alignment horizontal="left"/>
    </xf>
    <xf numFmtId="49" fontId="0" fillId="0" borderId="0" xfId="0" applyNumberFormat="1" applyFont="1" applyAlignment="1">
      <alignment horizontal="center"/>
    </xf>
    <xf numFmtId="49" fontId="1" fillId="0" borderId="0" xfId="1" applyNumberFormat="1" applyFont="1" applyAlignment="1">
      <alignment horizontal="center"/>
    </xf>
    <xf numFmtId="0" fontId="0" fillId="5" borderId="18" xfId="8" applyFont="1" applyProtection="1">
      <protection locked="0"/>
    </xf>
    <xf numFmtId="0" fontId="9" fillId="5" borderId="18" xfId="8" applyFont="1" applyAlignment="1" applyProtection="1">
      <protection locked="0"/>
    </xf>
    <xf numFmtId="0" fontId="0" fillId="5" borderId="18" xfId="8" applyFont="1" applyAlignment="1" applyProtection="1">
      <alignment horizontal="left"/>
      <protection locked="0"/>
    </xf>
    <xf numFmtId="0" fontId="0" fillId="5" borderId="18" xfId="8" applyFont="1" applyAlignment="1" applyProtection="1">
      <alignment horizontal="center" vertical="center"/>
      <protection locked="0"/>
    </xf>
    <xf numFmtId="0" fontId="0" fillId="5" borderId="18" xfId="8" applyFont="1" applyAlignment="1" applyProtection="1">
      <alignment horizontal="center"/>
      <protection locked="0"/>
    </xf>
    <xf numFmtId="0" fontId="0" fillId="0" borderId="13" xfId="1" applyNumberFormat="1" applyFont="1" applyBorder="1" applyAlignment="1" applyProtection="1">
      <alignment horizontal="center"/>
    </xf>
    <xf numFmtId="49" fontId="0" fillId="0" borderId="0" xfId="0" applyNumberFormat="1" applyAlignment="1">
      <alignment vertical="center"/>
    </xf>
    <xf numFmtId="0" fontId="0" fillId="5" borderId="19" xfId="8" applyFont="1" applyBorder="1" applyAlignment="1" applyProtection="1">
      <alignment horizontal="center" vertical="center"/>
      <protection locked="0"/>
    </xf>
    <xf numFmtId="0" fontId="13" fillId="0" borderId="0" xfId="0" applyFont="1" applyAlignment="1" applyProtection="1">
      <alignment horizontal="center" vertical="center"/>
    </xf>
    <xf numFmtId="0" fontId="2" fillId="0" borderId="20"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165" fontId="3" fillId="5" borderId="23" xfId="8" applyNumberFormat="1" applyFont="1" applyBorder="1" applyProtection="1">
      <protection locked="0"/>
    </xf>
    <xf numFmtId="0" fontId="0" fillId="5" borderId="23" xfId="8" applyFont="1" applyBorder="1" applyProtection="1">
      <protection locked="0"/>
    </xf>
    <xf numFmtId="165" fontId="0" fillId="5" borderId="23" xfId="8" applyNumberFormat="1" applyFont="1" applyBorder="1" applyAlignment="1" applyProtection="1">
      <alignment horizontal="center"/>
      <protection locked="0"/>
    </xf>
    <xf numFmtId="165" fontId="0" fillId="5" borderId="23" xfId="8" applyNumberFormat="1" applyFont="1" applyBorder="1" applyProtection="1">
      <protection locked="0"/>
    </xf>
    <xf numFmtId="0" fontId="2" fillId="0" borderId="25" xfId="0" applyFont="1" applyBorder="1" applyAlignment="1" applyProtection="1">
      <alignment horizontal="center" vertical="center" wrapText="1"/>
    </xf>
    <xf numFmtId="0" fontId="0" fillId="0" borderId="17" xfId="0" applyBorder="1" applyProtection="1"/>
    <xf numFmtId="0" fontId="19" fillId="4" borderId="24" xfId="7" applyFont="1" applyBorder="1" applyAlignment="1" applyProtection="1">
      <alignment horizontal="center" vertical="center" wrapText="1"/>
    </xf>
    <xf numFmtId="0" fontId="22" fillId="0" borderId="0" xfId="0" applyFont="1" applyAlignment="1" applyProtection="1">
      <alignment horizontal="center" vertical="center"/>
    </xf>
    <xf numFmtId="0" fontId="23" fillId="0" borderId="0" xfId="0" applyFont="1" applyBorder="1" applyAlignment="1" applyProtection="1"/>
    <xf numFmtId="174" fontId="0" fillId="5" borderId="22" xfId="8" applyNumberFormat="1" applyFont="1" applyBorder="1" applyAlignment="1" applyProtection="1">
      <alignment horizontal="left"/>
      <protection locked="0"/>
    </xf>
    <xf numFmtId="164" fontId="0" fillId="5" borderId="18" xfId="8" applyNumberFormat="1" applyFont="1" applyAlignment="1" applyProtection="1">
      <alignment horizontal="center" vertical="center"/>
      <protection locked="0"/>
    </xf>
    <xf numFmtId="0" fontId="5" fillId="0" borderId="0" xfId="0" applyFont="1" applyBorder="1" applyAlignment="1" applyProtection="1">
      <alignment horizontal="center" vertical="center"/>
    </xf>
    <xf numFmtId="0" fontId="0" fillId="5" borderId="22" xfId="8" applyFont="1" applyBorder="1" applyAlignment="1" applyProtection="1">
      <alignment horizontal="center" vertical="center"/>
      <protection locked="0"/>
    </xf>
    <xf numFmtId="164" fontId="0" fillId="5" borderId="19" xfId="8" applyNumberFormat="1" applyFont="1" applyBorder="1" applyAlignment="1" applyProtection="1">
      <alignment horizontal="center" vertical="center"/>
      <protection locked="0"/>
    </xf>
    <xf numFmtId="0" fontId="0" fillId="5" borderId="18" xfId="8" applyNumberFormat="1" applyFont="1" applyAlignment="1" applyProtection="1">
      <alignment horizontal="center" vertical="center"/>
      <protection locked="0"/>
    </xf>
    <xf numFmtId="165" fontId="0" fillId="5" borderId="18" xfId="8" applyNumberFormat="1" applyFont="1" applyAlignment="1" applyProtection="1">
      <alignment horizontal="center" vertical="center"/>
      <protection locked="0"/>
    </xf>
    <xf numFmtId="0" fontId="0" fillId="5" borderId="21" xfId="8" applyFont="1" applyBorder="1" applyAlignment="1" applyProtection="1">
      <alignment horizontal="center" vertical="center"/>
      <protection locked="0"/>
    </xf>
    <xf numFmtId="0" fontId="0" fillId="5" borderId="22" xfId="8" applyFont="1" applyBorder="1" applyAlignment="1" applyProtection="1">
      <alignment horizontal="center" vertical="center"/>
    </xf>
    <xf numFmtId="0" fontId="5" fillId="0" borderId="0" xfId="0" applyFont="1" applyAlignment="1" applyProtection="1">
      <alignment horizontal="right" vertical="center"/>
    </xf>
    <xf numFmtId="0" fontId="19" fillId="4" borderId="1" xfId="7" applyFont="1" applyBorder="1" applyAlignment="1" applyProtection="1">
      <alignment horizontal="center" vertical="center"/>
    </xf>
    <xf numFmtId="0" fontId="4" fillId="0" borderId="0" xfId="0" applyFont="1" applyAlignment="1" applyProtection="1">
      <alignment horizontal="center"/>
    </xf>
    <xf numFmtId="0" fontId="5" fillId="0" borderId="0" xfId="0" applyFont="1" applyAlignment="1" applyProtection="1">
      <alignment horizontal="right"/>
    </xf>
    <xf numFmtId="0" fontId="3" fillId="0" borderId="0" xfId="0" applyFont="1" applyAlignment="1" applyProtection="1">
      <alignment horizontal="center" wrapText="1"/>
    </xf>
    <xf numFmtId="0" fontId="6" fillId="5" borderId="18" xfId="8" applyFont="1" applyAlignment="1" applyProtection="1">
      <alignment horizontal="center" vertical="center"/>
      <protection locked="0"/>
    </xf>
    <xf numFmtId="166" fontId="5" fillId="5" borderId="18" xfId="8" applyNumberFormat="1" applyFont="1" applyAlignment="1" applyProtection="1">
      <alignment horizontal="center" vertical="center"/>
      <protection locked="0"/>
    </xf>
    <xf numFmtId="0" fontId="5" fillId="5" borderId="18" xfId="8" applyFont="1" applyAlignment="1" applyProtection="1">
      <alignment horizontal="center" vertical="center"/>
      <protection locked="0"/>
    </xf>
    <xf numFmtId="0" fontId="6" fillId="0" borderId="0" xfId="0" applyFont="1" applyBorder="1" applyAlignment="1" applyProtection="1">
      <alignment horizontal="right" vertical="center"/>
    </xf>
    <xf numFmtId="0" fontId="16" fillId="0" borderId="0" xfId="0" applyFont="1" applyAlignment="1" applyProtection="1">
      <alignment horizontal="left"/>
    </xf>
    <xf numFmtId="0" fontId="21" fillId="4" borderId="0" xfId="7" applyFont="1" applyAlignment="1" applyProtection="1">
      <alignment horizontal="center" vertical="center" wrapText="1"/>
    </xf>
    <xf numFmtId="0" fontId="18" fillId="4" borderId="0" xfId="7" applyFont="1" applyAlignment="1" applyProtection="1">
      <alignment horizontal="center"/>
    </xf>
    <xf numFmtId="0" fontId="5" fillId="0" borderId="0" xfId="0" applyFont="1" applyAlignment="1" applyProtection="1">
      <alignment horizontal="right" vertical="center"/>
    </xf>
    <xf numFmtId="0" fontId="5" fillId="0" borderId="26" xfId="0" applyFont="1" applyBorder="1" applyAlignment="1" applyProtection="1">
      <alignment horizontal="right" vertical="center"/>
    </xf>
    <xf numFmtId="0" fontId="7" fillId="0" borderId="0" xfId="0" applyFont="1" applyAlignment="1">
      <alignment horizontal="center"/>
    </xf>
    <xf numFmtId="0" fontId="12" fillId="0" borderId="0" xfId="6" applyFill="1" applyAlignment="1">
      <alignment horizontal="center"/>
    </xf>
    <xf numFmtId="0" fontId="11" fillId="0" borderId="0" xfId="5" applyFill="1" applyAlignment="1">
      <alignment horizontal="center"/>
    </xf>
    <xf numFmtId="0" fontId="15" fillId="0" borderId="0" xfId="0" applyFont="1" applyAlignment="1">
      <alignment horizontal="center" vertical="center"/>
    </xf>
  </cellXfs>
  <cellStyles count="9">
    <cellStyle name="Bad" xfId="7" builtinId="27"/>
    <cellStyle name="Currency" xfId="1" builtinId="4"/>
    <cellStyle name="Currency 2" xfId="4" xr:uid="{00000000-0005-0000-0000-000001000000}"/>
    <cellStyle name="Good" xfId="5" builtinId="26"/>
    <cellStyle name="Neutral" xfId="6" builtinId="28"/>
    <cellStyle name="Normal" xfId="0" builtinId="0"/>
    <cellStyle name="Normal 2" xfId="3" xr:uid="{00000000-0005-0000-0000-000004000000}"/>
    <cellStyle name="Normal 3" xfId="2" xr:uid="{00000000-0005-0000-0000-000005000000}"/>
    <cellStyle name="Note" xfId="8" builtinId="10"/>
  </cellStyles>
  <dxfs count="101">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s>
  <tableStyles count="1" defaultTableStyle="TableStyleMedium2" defaultPivotStyle="PivotStyleLight16">
    <tableStyle name="Table Style 1" pivot="0" count="0" xr9:uid="{D73BE6F8-20AC-4762-9484-6C19352E1749}"/>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56FD72-476B-48E6-8945-BAB9684CEE2B}" name="Table2" displayName="Table2" ref="C11:C15" totalsRowShown="0" dataDxfId="100">
  <autoFilter ref="C11:C15" xr:uid="{B5824828-6872-4E4C-B11E-AB7F9EC65F4A}"/>
  <tableColumns count="1">
    <tableColumn id="1" xr3:uid="{6532AE13-846A-4D9E-BB61-66B6CE779720}" name="AL" dataDxfId="9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612C16-40DF-4FDB-9B7C-9B122D0F0582}" name="Table3" displayName="Table3" ref="D11:D15" totalsRowShown="0" dataDxfId="98">
  <autoFilter ref="D11:D15" xr:uid="{6E33DB8B-80D7-45EF-BA03-EAD43E2C97BA}"/>
  <tableColumns count="1">
    <tableColumn id="1" xr3:uid="{CAFF1C2C-967F-46FA-A2C3-10BFE96398BC}" name="AK" dataDxfId="97"/>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A417E7-DD69-4149-89A1-9540FA2873B1}" name="Table4" displayName="Table4" ref="E11:E15" totalsRowShown="0" dataDxfId="96">
  <autoFilter ref="E11:E15" xr:uid="{71A821B2-91E1-4C60-886B-202A7A29F352}"/>
  <tableColumns count="1">
    <tableColumn id="1" xr3:uid="{8421B7DB-1248-48FA-BE12-2B7C3C2CCA31}" name="AZ" dataDxfId="95"/>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0D693BD-843D-4FEC-A563-AE4EC0AD6479}" name="Table5" displayName="Table5" ref="F11:F15" totalsRowShown="0" dataDxfId="94">
  <autoFilter ref="F11:F15" xr:uid="{57BDE099-8DF2-4CCA-9751-54CE780343BB}"/>
  <tableColumns count="1">
    <tableColumn id="1" xr3:uid="{F0618721-5C24-4781-904A-D59D7CB5B258}" name="AR" dataDxfId="93"/>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4D23651-283C-4BC5-95C8-801EEB8C8559}" name="Table6" displayName="Table6" ref="A1:A51" totalsRowShown="0" headerRowDxfId="92">
  <autoFilter ref="A1:A51" xr:uid="{4B09E21D-5DBA-4A13-8229-A42C85BC0582}"/>
  <tableColumns count="1">
    <tableColumn id="1" xr3:uid="{B1059189-2E5C-4E13-B466-9478D4EC4BB7}" name="State"/>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E46D8C-5213-4303-9BB9-CA5434C8E858}" name="Table7" displayName="Table7" ref="G11:G15" totalsRowShown="0" dataDxfId="91">
  <autoFilter ref="G11:G15" xr:uid="{BF97A03A-A018-465E-9026-0F6AA0A0F933}"/>
  <tableColumns count="1">
    <tableColumn id="1" xr3:uid="{B418CA4D-03EA-4D6D-BFF0-F9F679AE268D}" name="CA" dataDxfId="9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97C80B0-8310-48CD-8CDC-DD40B48038B2}" name="Table8" displayName="Table8" ref="H11:H15" totalsRowShown="0" dataDxfId="89">
  <autoFilter ref="H11:H15" xr:uid="{82C886ED-75C1-4286-875B-15B707A35C57}"/>
  <tableColumns count="1">
    <tableColumn id="1" xr3:uid="{4144DD4D-6463-42C6-81A2-A02409910E49}" name="CO" dataDxfId="88"/>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D923249-D856-470E-960A-D5A509162D7E}" name="Table9" displayName="Table9" ref="I11:I15" totalsRowShown="0" dataDxfId="87">
  <autoFilter ref="I11:I15" xr:uid="{68E28528-4A28-46F0-A295-DDA8F3F049E8}"/>
  <tableColumns count="1">
    <tableColumn id="1" xr3:uid="{992F852D-C7C4-48B2-AD2D-A5FD5BC83BB5}" name="CT" dataDxfId="86"/>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0EF3419-8319-41DF-93DB-08A947267A3A}" name="Table10" displayName="Table10" ref="J11:J15" totalsRowShown="0" dataDxfId="85">
  <autoFilter ref="J11:J15" xr:uid="{736B46FB-F5D6-47CD-A762-E31D12B7F627}"/>
  <tableColumns count="1">
    <tableColumn id="1" xr3:uid="{F506CF3A-350F-44BD-A81A-8B54A69704A2}" name="DE" dataDxfId="84"/>
  </tableColumns>
  <tableStyleInfo name="TableStyleLight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F159B2-CFDB-403E-BE64-7BFEA1BF4123}" name="Table11" displayName="Table11" ref="K11:K15" totalsRowShown="0" dataDxfId="83">
  <autoFilter ref="K11:K15" xr:uid="{245C2E94-8336-4D92-899C-6756E16F272E}"/>
  <tableColumns count="1">
    <tableColumn id="1" xr3:uid="{9B503156-C138-4A43-8FE3-275698AB24E2}" name="FL" dataDxfId="8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EF866BF-9FDE-4222-8016-BA5F2E66B309}" name="Table12" displayName="Table12" ref="L11:L15" totalsRowShown="0" dataDxfId="81">
  <autoFilter ref="L11:L15" xr:uid="{9C7D8554-D18B-4584-944A-8C0972B017B1}"/>
  <tableColumns count="1">
    <tableColumn id="1" xr3:uid="{E6B51DAD-277F-48A5-8885-BF95C032DC19}" name="GA" dataDxfId="80"/>
  </tableColumns>
  <tableStyleInfo name="TableStyleLight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B584A12-AB98-4D32-94BA-9357E3670DF4}" name="Table13" displayName="Table13" ref="M11:M15" totalsRowShown="0" dataDxfId="79">
  <autoFilter ref="M11:M15" xr:uid="{16B4DACB-2D87-448C-932D-D1E2F331DE8B}"/>
  <tableColumns count="1">
    <tableColumn id="1" xr3:uid="{8ED75F29-6CDC-458A-92EC-3EE149EF9EE1}" name="HI" dataDxfId="78"/>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55D143F-B1B0-404B-AB9D-FB1E004417D0}" name="Table14" displayName="Table14" ref="N11:N15" totalsRowShown="0" dataDxfId="77">
  <autoFilter ref="N11:N15" xr:uid="{BFEAF5AE-2A18-426E-BC33-1C4B78BE59EC}"/>
  <tableColumns count="1">
    <tableColumn id="1" xr3:uid="{69F47E5C-4E46-4654-8860-8609C8A6075D}" name="ID" dataDxfId="76"/>
  </tableColumns>
  <tableStyleInfo name="TableStyleLight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8807596-D9DF-4D26-84CF-E64584122348}" name="Table15" displayName="Table15" ref="O11:O17" totalsRowShown="0" dataDxfId="75">
  <autoFilter ref="O11:O17" xr:uid="{A4FD7BC0-AC55-493C-916D-DBA481BC3280}"/>
  <tableColumns count="1">
    <tableColumn id="1" xr3:uid="{80B8D9D5-FE27-4F7D-BE98-10A63FF568FA}" name="IL" dataDxfId="74"/>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54F1E06-A818-40E8-AE8A-B530A41591A5}" name="Table16" displayName="Table16" ref="P11:P15" totalsRowShown="0" dataDxfId="73">
  <autoFilter ref="P11:P15" xr:uid="{C86FD426-1DE4-419B-B4C1-1043BCB3C7F7}"/>
  <tableColumns count="1">
    <tableColumn id="1" xr3:uid="{64BA2314-AF43-4E45-BA6E-620E26760A92}" name="IN" dataDxfId="72"/>
  </tableColumns>
  <tableStyleInfo name="TableStyleLight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A176502-B347-45C1-B96E-A15A7B750A2C}" name="Table17" displayName="Table17" ref="Q11:Q15" totalsRowShown="0" dataDxfId="71">
  <autoFilter ref="Q11:Q15" xr:uid="{D3777C78-76F6-439D-97B0-84FF9F3CB18B}"/>
  <tableColumns count="1">
    <tableColumn id="1" xr3:uid="{9255485C-1345-4EB6-91D8-AD38E3D3FCA2}" name="IA" dataDxfId="70"/>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2C6841A-2464-42B9-9965-1AC72331533A}" name="Table18" displayName="Table18" ref="R11:R15" totalsRowShown="0" dataDxfId="69">
  <autoFilter ref="R11:R15" xr:uid="{F579D473-C798-4DC6-8836-6AAE01F074BE}"/>
  <tableColumns count="1">
    <tableColumn id="1" xr3:uid="{A25D137A-48C2-44B9-B065-731A11C28518}" name="KS" dataDxfId="68"/>
  </tableColumns>
  <tableStyleInfo name="TableStyleLight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47846EA-083E-41BB-873D-465D8C0B7D4F}" name="Table19" displayName="Table19" ref="S11:S15" totalsRowShown="0" dataDxfId="67">
  <autoFilter ref="S11:S15" xr:uid="{B0F03D85-C59B-40BF-B67D-466335F8A3BB}"/>
  <tableColumns count="1">
    <tableColumn id="1" xr3:uid="{96253295-58F1-478F-9BE4-BFDF08FDD8E0}" name="KY" dataDxfId="66"/>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343A96C-C662-4896-A74A-CBFE581AF508}" name="Table20" displayName="Table20" ref="T11:T15" totalsRowShown="0" dataDxfId="65">
  <autoFilter ref="T11:T15" xr:uid="{F43FECBD-7E26-42B0-BA55-B8A8B26F5758}"/>
  <tableColumns count="1">
    <tableColumn id="1" xr3:uid="{977B071A-373B-4D48-B41D-D1939B620B95}" name="LA" dataDxfId="64"/>
  </tableColumns>
  <tableStyleInfo name="TableStyleLight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9EA0B81-8D0F-48B9-8255-CC37334784D3}" name="Table21" displayName="Table21" ref="U11:U15" totalsRowShown="0" dataDxfId="63">
  <autoFilter ref="U11:U15" xr:uid="{BAB22FC8-A752-4FCE-9CF3-63DC468ACD8F}"/>
  <tableColumns count="1">
    <tableColumn id="1" xr3:uid="{A176983D-066C-4518-8181-4711F684E343}" name="ME" dataDxfId="62"/>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FEA0269-F5CD-4995-AD0F-3EA72C000A8A}" name="Table22" displayName="Table22" ref="V11:V17" totalsRowShown="0" dataDxfId="61">
  <autoFilter ref="V11:V17" xr:uid="{9D886F15-3585-4B00-98D1-1DE3C1819EA0}"/>
  <tableColumns count="1">
    <tableColumn id="1" xr3:uid="{AA57FC5F-E868-475B-8018-097874CC3847}" name="MD" dataDxfId="60"/>
  </tableColumns>
  <tableStyleInfo name="TableStyleLight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6B0F7DF-8BF3-4116-8CB8-D316ED491555}" name="Table23" displayName="Table23" ref="W11:W15" totalsRowShown="0" dataDxfId="59">
  <autoFilter ref="W11:W15" xr:uid="{C0E41794-4FE9-47FC-AFCF-2081ED4388E5}"/>
  <tableColumns count="1">
    <tableColumn id="1" xr3:uid="{3FB6AF20-D1FF-431E-B33E-716E3AE3ADEE}" name="MA" dataDxfId="58"/>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53EF0EC-BD01-41DF-9C11-8AF49B4E0668}" name="Table24" displayName="Table24" ref="X11:X14" totalsRowShown="0" dataDxfId="57">
  <autoFilter ref="X11:X14" xr:uid="{CA3F4882-9EF3-44FB-B814-52F1DA1A422C}"/>
  <tableColumns count="1">
    <tableColumn id="1" xr3:uid="{AE03ABFF-8493-423B-86A9-A98B37875ACB}" name="MI" dataDxfId="56"/>
  </tableColumns>
  <tableStyleInfo name="TableStyleLight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B07596E-0793-450B-B9B1-675F57F3B819}" name="Table25" displayName="Table25" ref="Y11:Y15" totalsRowShown="0" dataDxfId="55">
  <autoFilter ref="Y11:Y15" xr:uid="{368D1784-AA57-477F-AE25-190A1997762F}"/>
  <tableColumns count="1">
    <tableColumn id="1" xr3:uid="{91F16885-8738-4F52-8B60-D5AACEB93457}" name="MN" dataDxfId="54"/>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B7C9DF9-F7B8-44CA-B2F3-21776C045C6F}" name="Table26" displayName="Table26" ref="Z11:Z15" totalsRowShown="0" dataDxfId="53">
  <autoFilter ref="Z11:Z15" xr:uid="{E32B7839-B2E5-4F02-ACFF-3B359086DA80}"/>
  <tableColumns count="1">
    <tableColumn id="1" xr3:uid="{DBF8BAD4-E21A-49EF-AB18-D2C24C973675}" name="MS" dataDxfId="52"/>
  </tableColumns>
  <tableStyleInfo name="TableStyleLight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A41338A-CA18-40FA-B1B0-B35C973050CE}" name="Table27" displayName="Table27" ref="AA11:AA15" totalsRowShown="0" dataDxfId="51">
  <autoFilter ref="AA11:AA15" xr:uid="{B3333029-A0E7-48FB-9849-AA76E53E0399}"/>
  <tableColumns count="1">
    <tableColumn id="1" xr3:uid="{E0175A13-8F5B-4145-9FE5-2C3F2C2DA6F7}" name="MO" dataDxfId="50"/>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BDFD34C-7FE3-468D-A272-19F3459B24E9}" name="Table28" displayName="Table28" ref="AB11:AB15" totalsRowShown="0" dataDxfId="49">
  <autoFilter ref="AB11:AB15" xr:uid="{C7DC83C4-05CC-4B4B-87A7-FEA68DA01616}"/>
  <tableColumns count="1">
    <tableColumn id="1" xr3:uid="{FD9D39A9-2757-4494-8273-6F1DAD80A744}" name="MT" dataDxfId="48"/>
  </tableColumns>
  <tableStyleInfo name="TableStyleLight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8C6F174-450D-4264-807C-BF774C24D167}" name="Table29" displayName="Table29" ref="AC11:AC15" totalsRowShown="0" dataDxfId="47">
  <autoFilter ref="AC11:AC15" xr:uid="{3AEC2147-5B96-434A-8B1D-D8FCCC7D1DDD}"/>
  <tableColumns count="1">
    <tableColumn id="1" xr3:uid="{9AC8A78B-CD01-47A3-A856-84B9080CDD30}" name="NE" dataDxfId="46"/>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B4BE132-2A7E-444F-B60A-337B15DA7C9E}" name="Table30" displayName="Table30" ref="AD11:AD15" totalsRowShown="0" dataDxfId="45">
  <autoFilter ref="AD11:AD15" xr:uid="{40EEFE77-6D3F-48C1-99E8-C6BE568FDC0D}"/>
  <tableColumns count="1">
    <tableColumn id="1" xr3:uid="{2676E79C-50E3-4FCD-878A-25776F008778}" name="NV" dataDxfId="44"/>
  </tableColumns>
  <tableStyleInfo name="TableStyleLight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D6CEA226-F7AC-4BCD-A72F-1C749F951AF0}" name="Table31" displayName="Table31" ref="AE11:AE15" totalsRowShown="0" dataDxfId="43">
  <autoFilter ref="AE11:AE15" xr:uid="{18042204-96FD-4C97-BE20-EBC2E0296BB3}"/>
  <tableColumns count="1">
    <tableColumn id="1" xr3:uid="{4D7E2BF0-33F6-418A-B9C6-5AC00276097D}" name="NH" dataDxfId="42"/>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8FCD2E9-BF30-415F-ADF2-8C8C40BEE45F}" name="Table32" displayName="Table32" ref="AF11:AF16" totalsRowShown="0" dataDxfId="41">
  <autoFilter ref="AF11:AF16" xr:uid="{7C1627A8-B221-47BB-B09A-4EF118B43B55}"/>
  <tableColumns count="1">
    <tableColumn id="1" xr3:uid="{DBD035DC-F690-4FBE-BA11-93F770F78ACE}" name="NJ" dataDxfId="40"/>
  </tableColumns>
  <tableStyleInfo name="TableStyleLight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FF058365-F617-4CCA-853E-07AD1BB7963D}" name="Table33" displayName="Table33" ref="AG11:AG15" totalsRowShown="0" dataDxfId="39">
  <autoFilter ref="AG11:AG15" xr:uid="{58F5323A-A39E-4455-AEEE-1629192C8E7B}"/>
  <tableColumns count="1">
    <tableColumn id="1" xr3:uid="{6EA25A8A-3082-4244-98A4-A71D0623B3A9}" name="NM" dataDxfId="38"/>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8F68D0D-E5C9-4509-ADD3-630817BE515D}" name="Table34" displayName="Table34" ref="AH11:AH15" totalsRowShown="0" dataDxfId="37">
  <autoFilter ref="AH11:AH15" xr:uid="{7993839A-25C9-40D6-9799-3B4B8905DB2B}"/>
  <tableColumns count="1">
    <tableColumn id="1" xr3:uid="{D9075E70-548D-4958-8408-FD7A2701CEA1}" name="NY" dataDxfId="36"/>
  </tableColumns>
  <tableStyleInfo name="TableStyleLight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7EE2C2B3-44A5-4F70-91DD-EB6CE51A544E}" name="Table35" displayName="Table35" ref="AI11:AI15" totalsRowShown="0" dataDxfId="35">
  <autoFilter ref="AI11:AI15" xr:uid="{9F26DB7C-3DD4-4027-AE83-7274A742670B}"/>
  <tableColumns count="1">
    <tableColumn id="1" xr3:uid="{9E2EC84E-10E7-4500-A939-08B914546A33}" name="NC" dataDxfId="34"/>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8017D09-E8A4-42EC-B7CD-7691543EB020}" name="Table36" displayName="Table36" ref="AJ11:AJ15" totalsRowShown="0" dataDxfId="33">
  <autoFilter ref="AJ11:AJ15" xr:uid="{4C1229AD-6622-4912-AA4A-C383C202434E}"/>
  <tableColumns count="1">
    <tableColumn id="1" xr3:uid="{2AEE5DD9-437C-4A5A-A235-5246EFDF7BA4}" name="ND" dataDxfId="32"/>
  </tableColumns>
  <tableStyleInfo name="TableStyleLight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D1C4698A-1E29-4EAB-89D6-DA08E0ABB7CF}" name="Table37" displayName="Table37" ref="AK11:AK16" totalsRowShown="0" dataDxfId="31">
  <autoFilter ref="AK11:AK16" xr:uid="{3ABDEFB5-5DD8-4C8A-8D1A-0B78BB382A50}"/>
  <tableColumns count="1">
    <tableColumn id="1" xr3:uid="{BB31A6DD-4BD9-45B3-9269-317AC3ED4F2C}" name="OH" dataDxfId="30"/>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EA021518-564A-4C0D-B6B1-C87C6B0782F7}" name="Table38" displayName="Table38" ref="AL11:AL15" totalsRowShown="0" dataDxfId="29">
  <autoFilter ref="AL11:AL15" xr:uid="{74E95A70-9969-4CCE-9DF7-753F3B76EC2E}"/>
  <tableColumns count="1">
    <tableColumn id="1" xr3:uid="{A36D09A6-6BAF-476D-A4CD-BA77256AF692}" name="OK" dataDxfId="28"/>
  </tableColumns>
  <tableStyleInfo name="TableStyleLight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87119B49-9EB4-4F1F-88EE-0AB658958BE6}" name="Table39" displayName="Table39" ref="AM11:AM15" totalsRowShown="0" dataDxfId="27">
  <autoFilter ref="AM11:AM15" xr:uid="{F671AFA8-A5C2-4F2A-B485-26E35F8AEA41}"/>
  <tableColumns count="1">
    <tableColumn id="1" xr3:uid="{5B38C81A-C1D2-4938-AD61-DFD000A1C39E}" name="OR" dataDxfId="26"/>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A9AF96C4-CF27-4787-ACA4-B8C146BD7DE4}" name="Table40" displayName="Table40" ref="AN11:AN17" totalsRowShown="0" dataDxfId="25">
  <autoFilter ref="AN11:AN17" xr:uid="{C29BFFF6-66BF-4EA5-9968-BEA2331966B8}"/>
  <tableColumns count="1">
    <tableColumn id="1" xr3:uid="{954FC986-5B7D-4044-B5D8-EBFCA8006DB2}" name="PA" dataDxfId="24"/>
  </tableColumns>
  <tableStyleInfo name="TableStyleLight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97688A9-B988-4517-9EC9-98EA51DCC3DC}" name="Table41" displayName="Table41" ref="AO11:AO15" totalsRowShown="0" dataDxfId="23">
  <autoFilter ref="AO11:AO15" xr:uid="{DFCB46AF-87D0-421C-8C2A-580D63C70816}"/>
  <tableColumns count="1">
    <tableColumn id="1" xr3:uid="{57629D4F-02FD-4FDE-8EA7-57BF0E4E7E28}" name="RI" dataDxfId="22"/>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65332CE7-AEED-4B3F-B57C-5D844B003912}" name="Table42" displayName="Table42" ref="AP11:AP15" totalsRowShown="0" dataDxfId="21">
  <autoFilter ref="AP11:AP15" xr:uid="{45EBFEB8-D09E-4DBC-81C7-15C761D6D9E7}"/>
  <tableColumns count="1">
    <tableColumn id="1" xr3:uid="{B60B12EA-D2BB-4675-95AC-54BC2786B1BF}" name="SC" dataDxfId="20"/>
  </tableColumns>
  <tableStyleInfo name="TableStyleLight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C79DEAE8-28E6-415B-B948-B606ECA05D77}" name="Table43" displayName="Table43" ref="AQ11:AQ15" totalsRowShown="0" dataDxfId="19">
  <autoFilter ref="AQ11:AQ15" xr:uid="{7374A5FE-85E3-4E00-A175-96C3D19798E5}"/>
  <tableColumns count="1">
    <tableColumn id="1" xr3:uid="{9C2C8657-49A0-4615-B0C6-D89F8DA0BCE3}" name="SD" dataDxfId="18"/>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DDBC6B7C-9131-4972-BDBF-E8363FBD73EE}" name="Table44" displayName="Table44" ref="AR11:AR15" totalsRowShown="0" dataDxfId="17">
  <autoFilter ref="AR11:AR15" xr:uid="{DAE50D16-2753-4CEB-A82A-3656F9E3DD1E}"/>
  <tableColumns count="1">
    <tableColumn id="1" xr3:uid="{A4C751C4-26C7-4450-B991-79D9D7591D87}" name="TN" dataDxfId="16"/>
  </tableColumns>
  <tableStyleInfo name="TableStyleLight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98D99B20-2506-49C6-BC43-B5E1BB189F01}" name="Table45" displayName="Table45" ref="AS11:AS15" totalsRowShown="0" dataDxfId="15">
  <autoFilter ref="AS11:AS15" xr:uid="{F945125D-5320-4587-8E40-8FECCE051854}"/>
  <tableColumns count="1">
    <tableColumn id="1" xr3:uid="{9B529558-FAFB-4709-AEE0-472B34C71A53}" name="TX" dataDxfId="14"/>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EC304E1-4DED-4263-8FFA-39CD83776A39}" name="Table46" displayName="Table46" ref="AT11:AT15" totalsRowShown="0" dataDxfId="13">
  <autoFilter ref="AT11:AT15" xr:uid="{F0F4FA05-50DD-4B3F-AD0D-1C5B5137C5E8}"/>
  <tableColumns count="1">
    <tableColumn id="1" xr3:uid="{85B64E8F-2F90-4B7F-BFB2-F758254013BA}" name="UT" dataDxfId="12"/>
  </tableColumns>
  <tableStyleInfo name="TableStyleLight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2338700-2F1A-49A6-B743-BE94272E3266}" name="Table47" displayName="Table47" ref="AU11:AU15" totalsRowShown="0" dataDxfId="11">
  <autoFilter ref="AU11:AU15" xr:uid="{6E4B017F-F5F2-4950-98BB-F4D10CF5A9E2}"/>
  <tableColumns count="1">
    <tableColumn id="1" xr3:uid="{A7492B05-56D2-4C41-BC52-59F284CE2FAB}" name="VT" dataDxfId="10"/>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AA737E70-E793-458F-9D7B-B813F312C463}" name="Table48" displayName="Table48" ref="AV11:AV15" totalsRowShown="0" dataDxfId="9">
  <autoFilter ref="AV11:AV15" xr:uid="{23DBDF82-86EF-44B8-9B07-A9C6C1DACF78}"/>
  <tableColumns count="1">
    <tableColumn id="1" xr3:uid="{C0FCDE7A-C13C-4A4A-9877-F7E9ECADCA59}" name="VA" dataDxfId="8"/>
  </tableColumns>
  <tableStyleInfo name="TableStyleLight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4B5F2FC4-2D21-4D5A-A01F-1653E9F20EC1}" name="Table49" displayName="Table49" ref="AW11:AW15" totalsRowShown="0" dataDxfId="7">
  <autoFilter ref="AW11:AW15" xr:uid="{0EDB8DFE-038A-418B-8740-EAB9FC37101C}"/>
  <tableColumns count="1">
    <tableColumn id="1" xr3:uid="{55860B5C-44F4-4E96-9F82-1E74BFB75E02}" name="WA" dataDxfId="6"/>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F8E8C6A-39E3-46DE-9305-57317CF0B119}" name="Table50" displayName="Table50" ref="AX11:AX15" totalsRowShown="0" dataDxfId="5">
  <autoFilter ref="AX11:AX15" xr:uid="{85550242-830A-4F00-8747-877237698AAE}"/>
  <tableColumns count="1">
    <tableColumn id="1" xr3:uid="{0CF5C5E3-2894-4E3B-8BD4-34EC501F76BD}" name="WV" dataDxfId="4"/>
  </tableColumns>
  <tableStyleInfo name="TableStyleLight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904FDD42-FD11-40D8-A2FC-E67E85959125}" name="Table51" displayName="Table51" ref="AY11:AY15" totalsRowShown="0" dataDxfId="3">
  <autoFilter ref="AY11:AY15" xr:uid="{5CA7B16C-EEE3-4B69-AD33-E559B13EF042}"/>
  <tableColumns count="1">
    <tableColumn id="1" xr3:uid="{B631E6A7-BF1F-40B2-9936-05B7281250B3}" name="WI" dataDxfId="2"/>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1A5A12A-0139-4F0B-A028-C3B0A67939D2}" name="Table52" displayName="Table52" ref="AZ11:AZ15" totalsRowShown="0" dataDxfId="1">
  <autoFilter ref="AZ11:AZ15" xr:uid="{A7DD9532-2C6E-4F90-95EE-93A93A2F82BF}"/>
  <tableColumns count="1">
    <tableColumn id="1" xr3:uid="{850B35EB-3B95-4759-8B48-0480E796223A}" name="WY"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50" Type="http://schemas.openxmlformats.org/officeDocument/2006/relationships/table" Target="../tables/table49.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49" Type="http://schemas.openxmlformats.org/officeDocument/2006/relationships/table" Target="../tables/table48.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52" Type="http://schemas.openxmlformats.org/officeDocument/2006/relationships/table" Target="../tables/table51.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51" Type="http://schemas.openxmlformats.org/officeDocument/2006/relationships/table" Target="../tables/table50.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 Id="rId1" Type="http://schemas.openxmlformats.org/officeDocument/2006/relationships/printerSettings" Target="../printerSettings/printerSettings2.bin"/><Relationship Id="rId6"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00"/>
  <sheetViews>
    <sheetView showZeros="0" tabSelected="1" workbookViewId="0">
      <selection activeCell="B5" sqref="B5:D5"/>
    </sheetView>
  </sheetViews>
  <sheetFormatPr defaultColWidth="9.140625" defaultRowHeight="15"/>
  <cols>
    <col min="1" max="1" width="26.42578125" style="5" customWidth="1"/>
    <col min="2" max="2" width="25.85546875" style="5" customWidth="1"/>
    <col min="3" max="3" width="30.28515625" style="5" customWidth="1"/>
    <col min="4" max="4" width="27.42578125" style="5" customWidth="1"/>
    <col min="5" max="5" width="10.85546875" style="5" customWidth="1"/>
    <col min="6" max="6" width="8.28515625" style="49" customWidth="1"/>
    <col min="7" max="7" width="9" style="49" customWidth="1"/>
    <col min="8" max="8" width="9.85546875" style="49" customWidth="1"/>
    <col min="9" max="9" width="17.140625" style="49" customWidth="1"/>
    <col min="10" max="10" width="10.28515625" style="49" customWidth="1"/>
    <col min="11" max="12" width="15.7109375" style="49" customWidth="1"/>
    <col min="13" max="13" width="15.42578125" style="49" customWidth="1"/>
    <col min="14" max="14" width="12.28515625" style="49" customWidth="1"/>
    <col min="15" max="15" width="13.7109375" style="49" customWidth="1"/>
    <col min="16" max="16" width="25.140625" style="49" customWidth="1"/>
    <col min="17" max="17" width="16.42578125" style="5" customWidth="1"/>
    <col min="18" max="18" width="1.42578125" style="5" customWidth="1"/>
    <col min="19" max="19" width="10.5703125" style="5" hidden="1" customWidth="1"/>
    <col min="20" max="21" width="10.5703125" style="45" hidden="1" customWidth="1"/>
    <col min="22" max="22" width="14" style="5" customWidth="1"/>
    <col min="23" max="24" width="14" style="5" hidden="1" customWidth="1"/>
    <col min="25" max="25" width="16.28515625" style="5" customWidth="1"/>
    <col min="26" max="26" width="13.28515625" style="5" customWidth="1"/>
    <col min="27" max="27" width="14" style="6" customWidth="1"/>
    <col min="28" max="28" width="12" style="5" customWidth="1"/>
    <col min="29" max="16384" width="9.140625" style="5"/>
  </cols>
  <sheetData>
    <row r="1" spans="1:28" ht="26.25">
      <c r="A1" s="92" t="s">
        <v>6</v>
      </c>
      <c r="B1" s="92"/>
      <c r="C1" s="92"/>
      <c r="D1" s="92"/>
      <c r="E1" s="92"/>
      <c r="F1" s="92"/>
      <c r="G1" s="92"/>
      <c r="H1" s="92"/>
      <c r="I1" s="92"/>
      <c r="J1" s="92"/>
      <c r="K1" s="92"/>
      <c r="L1" s="92"/>
      <c r="M1" s="92"/>
      <c r="N1" s="92"/>
      <c r="O1" s="92"/>
      <c r="P1" s="92"/>
      <c r="Q1" s="92"/>
      <c r="R1" s="92"/>
      <c r="S1" s="92"/>
      <c r="T1" s="92"/>
      <c r="U1" s="92"/>
      <c r="V1" s="92"/>
      <c r="W1" s="92"/>
      <c r="X1" s="92"/>
      <c r="Y1" s="92"/>
      <c r="Z1" s="92"/>
      <c r="AA1" s="92"/>
      <c r="AB1" s="92"/>
    </row>
    <row r="2" spans="1:28" ht="50.25" customHeight="1">
      <c r="A2" s="94" t="s">
        <v>107</v>
      </c>
      <c r="B2" s="94"/>
      <c r="C2" s="94"/>
      <c r="D2" s="94"/>
      <c r="E2" s="94"/>
      <c r="F2" s="94"/>
      <c r="G2" s="94"/>
      <c r="H2" s="94"/>
      <c r="I2" s="94"/>
      <c r="J2" s="94"/>
      <c r="K2" s="94"/>
      <c r="L2" s="94"/>
      <c r="M2" s="94"/>
      <c r="N2" s="94"/>
      <c r="O2" s="94"/>
      <c r="P2" s="94"/>
      <c r="Q2" s="94"/>
      <c r="R2" s="94"/>
      <c r="S2" s="94"/>
      <c r="T2" s="94"/>
      <c r="U2" s="94"/>
      <c r="V2" s="94"/>
      <c r="W2" s="94"/>
      <c r="X2" s="94"/>
      <c r="Y2" s="94"/>
      <c r="Z2" s="94"/>
      <c r="AA2" s="94"/>
      <c r="AB2" s="94"/>
    </row>
    <row r="3" spans="1:28" ht="15.75" customHeight="1">
      <c r="A3" s="54" t="s">
        <v>38</v>
      </c>
      <c r="B3" s="99" t="s">
        <v>129</v>
      </c>
      <c r="C3" s="99"/>
      <c r="D3" s="99"/>
      <c r="E3" s="99"/>
      <c r="F3" s="99"/>
      <c r="G3" s="99"/>
      <c r="H3" s="99"/>
      <c r="I3" s="99"/>
      <c r="J3" s="99"/>
      <c r="K3" s="99"/>
      <c r="L3" s="99"/>
      <c r="M3" s="99"/>
      <c r="N3" s="99"/>
      <c r="O3" s="99"/>
      <c r="P3" s="99"/>
      <c r="Q3" s="99"/>
      <c r="R3" s="99"/>
      <c r="S3" s="99"/>
      <c r="T3" s="99"/>
      <c r="U3" s="99"/>
      <c r="V3" s="99"/>
      <c r="W3" s="99"/>
      <c r="X3" s="99"/>
      <c r="Y3" s="99"/>
      <c r="Z3" s="99"/>
      <c r="AA3" s="99"/>
      <c r="AB3" s="99"/>
    </row>
    <row r="4" spans="1:28" ht="15" customHeight="1">
      <c r="V4" s="101" t="s">
        <v>110</v>
      </c>
      <c r="W4" s="101"/>
      <c r="X4" s="101"/>
      <c r="Y4" s="101"/>
      <c r="Z4" s="101"/>
      <c r="AA4" s="101"/>
      <c r="AB4" s="101"/>
    </row>
    <row r="5" spans="1:28" ht="18" customHeight="1" thickBot="1">
      <c r="A5" s="90" t="s">
        <v>131</v>
      </c>
      <c r="B5" s="95"/>
      <c r="C5" s="95"/>
      <c r="D5" s="95"/>
      <c r="E5" s="80" t="s">
        <v>132</v>
      </c>
      <c r="F5" s="79"/>
      <c r="G5" s="79"/>
      <c r="H5" s="79"/>
      <c r="O5" s="98" t="s">
        <v>28</v>
      </c>
      <c r="P5" s="98"/>
      <c r="Q5" s="25">
        <v>1</v>
      </c>
      <c r="R5" s="7"/>
      <c r="S5" s="7"/>
      <c r="T5" s="46"/>
      <c r="U5" s="46"/>
      <c r="V5" s="93" t="s">
        <v>4</v>
      </c>
      <c r="W5" s="93"/>
      <c r="X5" s="93"/>
      <c r="Y5" s="93"/>
      <c r="Z5" s="93"/>
      <c r="AA5" s="2" t="str">
        <f>IF( H11&gt;0,SUM(AB10:AB1500)*Q5,"")</f>
        <v/>
      </c>
    </row>
    <row r="6" spans="1:28" ht="21" customHeight="1" thickBot="1">
      <c r="A6" s="102" t="s">
        <v>8</v>
      </c>
      <c r="B6" s="103"/>
      <c r="C6" s="96"/>
      <c r="D6" s="96"/>
      <c r="E6" s="8"/>
      <c r="O6" s="83"/>
      <c r="P6" s="83"/>
      <c r="Q6" s="8"/>
      <c r="R6" s="9"/>
      <c r="S6" s="9"/>
      <c r="T6" s="47"/>
      <c r="U6" s="47"/>
      <c r="V6" s="93" t="s">
        <v>7</v>
      </c>
      <c r="W6" s="93"/>
      <c r="X6" s="93"/>
      <c r="Y6" s="93"/>
      <c r="Z6" s="93"/>
      <c r="AA6" s="10" t="str">
        <f>IF( H11&gt;0,SUM(AA10:AA1500),"")</f>
        <v/>
      </c>
    </row>
    <row r="7" spans="1:28" ht="21" customHeight="1" thickBot="1">
      <c r="A7" s="102" t="s">
        <v>16</v>
      </c>
      <c r="B7" s="103"/>
      <c r="C7" s="97"/>
      <c r="D7" s="97"/>
      <c r="E7" s="17" t="s">
        <v>18</v>
      </c>
      <c r="O7" s="69"/>
      <c r="P7" s="100" t="s">
        <v>126</v>
      </c>
      <c r="Q7" s="31"/>
      <c r="R7" s="9"/>
      <c r="S7" s="9"/>
      <c r="T7" s="47"/>
      <c r="U7" s="47"/>
      <c r="V7" s="93" t="s">
        <v>5</v>
      </c>
      <c r="W7" s="93"/>
      <c r="X7" s="93"/>
      <c r="Y7" s="93"/>
      <c r="Z7" s="93"/>
      <c r="AA7" s="11">
        <f>SUM(AA5:AA6)</f>
        <v>0</v>
      </c>
    </row>
    <row r="8" spans="1:28" ht="27" customHeight="1" thickBot="1">
      <c r="C8" s="91" t="s">
        <v>130</v>
      </c>
      <c r="D8" s="91"/>
      <c r="E8" s="91"/>
      <c r="F8" s="91"/>
      <c r="G8" s="91"/>
      <c r="H8" s="91"/>
      <c r="I8" s="91"/>
      <c r="J8" s="91"/>
      <c r="P8" s="100"/>
    </row>
    <row r="9" spans="1:28" s="30" customFormat="1" ht="31.35" customHeight="1" thickBot="1">
      <c r="A9" s="26" t="s">
        <v>108</v>
      </c>
      <c r="B9" s="26" t="s">
        <v>127</v>
      </c>
      <c r="C9" s="26" t="s">
        <v>128</v>
      </c>
      <c r="D9" s="26" t="s">
        <v>109</v>
      </c>
      <c r="E9" s="27" t="s">
        <v>3</v>
      </c>
      <c r="F9" s="70" t="s">
        <v>2</v>
      </c>
      <c r="G9" s="70" t="s">
        <v>1</v>
      </c>
      <c r="H9" s="71" t="s">
        <v>22</v>
      </c>
      <c r="I9" s="71" t="s">
        <v>15</v>
      </c>
      <c r="J9" s="71" t="s">
        <v>17</v>
      </c>
      <c r="K9" s="71" t="s">
        <v>19</v>
      </c>
      <c r="L9" s="71" t="s">
        <v>34</v>
      </c>
      <c r="M9" s="71" t="s">
        <v>96</v>
      </c>
      <c r="N9" s="71" t="s">
        <v>99</v>
      </c>
      <c r="O9" s="71" t="s">
        <v>11</v>
      </c>
      <c r="P9" s="78" t="s">
        <v>125</v>
      </c>
      <c r="Q9" s="71" t="s">
        <v>0</v>
      </c>
      <c r="R9" s="76"/>
      <c r="S9" s="26" t="s">
        <v>39</v>
      </c>
      <c r="T9" s="26" t="s">
        <v>120</v>
      </c>
      <c r="U9" s="26" t="s">
        <v>121</v>
      </c>
      <c r="V9" s="26" t="s">
        <v>35</v>
      </c>
      <c r="W9" s="29" t="s">
        <v>122</v>
      </c>
      <c r="X9" s="29" t="s">
        <v>123</v>
      </c>
      <c r="Y9" s="29" t="s">
        <v>36</v>
      </c>
      <c r="Z9" s="27" t="s">
        <v>105</v>
      </c>
      <c r="AA9" s="32" t="s">
        <v>37</v>
      </c>
      <c r="AB9" s="28" t="s">
        <v>106</v>
      </c>
    </row>
    <row r="10" spans="1:28" ht="15" customHeight="1">
      <c r="A10" s="61"/>
      <c r="B10" s="61"/>
      <c r="C10" s="62"/>
      <c r="D10" s="63"/>
      <c r="E10" s="63"/>
      <c r="F10" s="88"/>
      <c r="G10" s="88"/>
      <c r="H10" s="84"/>
      <c r="I10" s="89" t="str">
        <f>IF(H10="","",IF(H10&gt;4,"Commercial",IF(H10=1,"Single Fam","Multi-Fam")))</f>
        <v/>
      </c>
      <c r="J10" s="84"/>
      <c r="K10" s="84"/>
      <c r="L10" s="84"/>
      <c r="M10" s="84"/>
      <c r="N10" s="84"/>
      <c r="O10" s="84"/>
      <c r="P10" s="84"/>
      <c r="Q10" s="81"/>
      <c r="R10" s="22"/>
      <c r="S10" s="44" t="str">
        <f ca="1">IF(F10="","",VLOOKUP(F10,INDIRECT("'"&amp;P10&amp;"'!"&amp;"A3:J52"),6,))</f>
        <v/>
      </c>
      <c r="T10" s="48" t="str">
        <f>IF(F10="","",IF(AND(H10&lt;&gt;"Commercial",O10="Occupied"),2,IF(AND(H10&lt;&gt;"Commercial",O10="Vacant"),3,IF(AND(H10="Commercial",O10="Occupied"),4,5))))</f>
        <v/>
      </c>
      <c r="U10" s="48" t="str">
        <f>IF(F10="","",IF(AND(I10&lt;&gt;"Commercial",O10="Occupied"),7,IF(AND(I10&lt;&gt;"Commercial",O10="Vacant"),8,IF(AND(I10="Commercial",O10="Occupied"),9,10))))</f>
        <v/>
      </c>
      <c r="V10" s="21" t="str">
        <f ca="1">IF(Q10="","",SUM(Q10*VLOOKUP($F10,INDIRECT("'"&amp;$P10&amp;"'!"&amp;"$A$3:$F$52"),T10,)*S10))</f>
        <v/>
      </c>
      <c r="W10" s="66">
        <f>IF(I10&lt;&gt;"Commercial",IF(OR(P10="Program 3",P10="Program 4"),Q10,1),IF(P10="Program 8",1,Q10))</f>
        <v>1</v>
      </c>
      <c r="X10" s="66">
        <f>IF(I10&lt;&gt;"Commercial",IF(OR(P10="Program 5",P10="Program 6",P10="Program 8"),H10,1),1)</f>
        <v>1</v>
      </c>
      <c r="Y10" s="21" t="str">
        <f ca="1">IF(Q10="","",SUM(SUM(W10*VLOOKUP($F10,INDIRECT("'"&amp;$P10&amp;"'!"&amp;"$A$3:$J$52"),U10,)*S10))*X10)</f>
        <v/>
      </c>
      <c r="Z10" s="20" t="str">
        <f>IF(Q10="","",IF(H10&lt;&gt;"Commercial",Lists!$C$2,IF(AND('Property details'!H10="Commercial",'Property details'!Q10&lt;250000),Lists!C$3,Lists!$C$4)))</f>
        <v/>
      </c>
      <c r="AA10" s="18" t="str">
        <f t="shared" ref="AA10:AA73" si="0">IF(Q10="","",SUM(V10:Z10))</f>
        <v/>
      </c>
      <c r="AB10" s="12" t="str">
        <f t="shared" ref="AB10:AB73" si="1">+IF(Q10="","",25)</f>
        <v/>
      </c>
    </row>
    <row r="11" spans="1:28" ht="15" customHeight="1">
      <c r="A11" s="61"/>
      <c r="B11" s="61"/>
      <c r="C11" s="61"/>
      <c r="D11" s="63"/>
      <c r="E11" s="61"/>
      <c r="F11" s="68"/>
      <c r="G11" s="68"/>
      <c r="H11" s="68"/>
      <c r="I11" s="89" t="str">
        <f t="shared" ref="I11:I74" si="2">IF(H11="","",IF(H11&gt;4,"Commercial",IF(H11=1,"Single Fam","Multi-Fam")))</f>
        <v/>
      </c>
      <c r="J11" s="68"/>
      <c r="K11" s="68"/>
      <c r="L11" s="68"/>
      <c r="M11" s="68"/>
      <c r="N11" s="68"/>
      <c r="O11" s="68"/>
      <c r="P11" s="85"/>
      <c r="Q11" s="72"/>
      <c r="R11" s="22"/>
      <c r="S11" s="44" t="str">
        <f t="shared" ref="S11:S74" ca="1" si="3">IF(F11="","",VLOOKUP(F11,INDIRECT("'"&amp;P11&amp;"'!"&amp;"A3:J52"),6,))</f>
        <v/>
      </c>
      <c r="T11" s="48" t="str">
        <f t="shared" ref="T11:T74" si="4">IF(F11="","",IF(AND(H11&lt;&gt;"Commercial",O11="Occupied"),2,IF(AND(H11&lt;&gt;"Commercial",O11="Vacant"),3,IF(AND(H11="Commercial",O11="Occupied"),4,5))))</f>
        <v/>
      </c>
      <c r="U11" s="48" t="str">
        <f t="shared" ref="U11:U74" si="5">IF(F11="","",IF(AND(I11&lt;&gt;"Commercial",O11="Occupied"),7,IF(AND(I11&lt;&gt;"Commercial",O11="Vacant"),8,IF(AND(I11="Commercial",O11="Occupied"),9,10))))</f>
        <v/>
      </c>
      <c r="V11" s="21" t="str">
        <f t="shared" ref="V11:V74" ca="1" si="6">IF(Q11="","",SUM(Q11*VLOOKUP($F11,INDIRECT("'"&amp;$P11&amp;"'!"&amp;"$A$3:$F$52"),T11,)*S11))</f>
        <v/>
      </c>
      <c r="W11" s="66">
        <f t="shared" ref="W11:W74" si="7">IF(I11&lt;&gt;"Commercial",IF(OR(P11="Program 3",P11="Program 4"),Q11,1),IF(P11="Program 8",1,Q11))</f>
        <v>1</v>
      </c>
      <c r="X11" s="66">
        <f t="shared" ref="X11:X74" si="8">IF(I11&lt;&gt;"Commercial",IF(OR(P11="Program 5",P11="Program 6",P11="Program 8"),H11,1),1)</f>
        <v>1</v>
      </c>
      <c r="Y11" s="21" t="str">
        <f t="shared" ref="Y11:Y74" ca="1" si="9">IF(Q11="","",SUM(SUM(W11*VLOOKUP($F11,INDIRECT("'"&amp;$P11&amp;"'!"&amp;"$A$3:$J$52"),U11,)*S11))*X11)</f>
        <v/>
      </c>
      <c r="Z11" s="13" t="str">
        <f>IF(Q11="","",IF(H12&lt;&gt;"Commercial",Lists!$C$2,IF(AND('Property details'!H12="Commercial",'Property details'!Q11&lt;250000),Lists!C$3,Lists!$C$4)))</f>
        <v/>
      </c>
      <c r="AA11" s="19" t="str">
        <f t="shared" si="0"/>
        <v/>
      </c>
      <c r="AB11" s="14" t="str">
        <f t="shared" si="1"/>
        <v/>
      </c>
    </row>
    <row r="12" spans="1:28" ht="15" customHeight="1">
      <c r="A12" s="61"/>
      <c r="B12" s="61"/>
      <c r="C12" s="61"/>
      <c r="D12" s="63"/>
      <c r="E12" s="61"/>
      <c r="F12" s="64"/>
      <c r="G12" s="64"/>
      <c r="H12" s="64"/>
      <c r="I12" s="89" t="str">
        <f t="shared" si="2"/>
        <v/>
      </c>
      <c r="J12" s="64"/>
      <c r="K12" s="64"/>
      <c r="L12" s="64"/>
      <c r="M12" s="64"/>
      <c r="N12" s="64"/>
      <c r="O12" s="64"/>
      <c r="P12" s="84"/>
      <c r="Q12" s="72"/>
      <c r="R12" s="22"/>
      <c r="S12" s="44" t="str">
        <f t="shared" ca="1" si="3"/>
        <v/>
      </c>
      <c r="T12" s="48" t="str">
        <f t="shared" si="4"/>
        <v/>
      </c>
      <c r="U12" s="48" t="str">
        <f t="shared" si="5"/>
        <v/>
      </c>
      <c r="V12" s="21" t="str">
        <f t="shared" ca="1" si="6"/>
        <v/>
      </c>
      <c r="W12" s="66">
        <f t="shared" si="7"/>
        <v>1</v>
      </c>
      <c r="X12" s="66">
        <f t="shared" si="8"/>
        <v>1</v>
      </c>
      <c r="Y12" s="21" t="str">
        <f t="shared" ca="1" si="9"/>
        <v/>
      </c>
      <c r="Z12" s="13" t="str">
        <f>IF(Q12="","",IF(H13&lt;&gt;"Commercial",Lists!$C$2,IF(AND('Property details'!H13="Commercial",'Property details'!Q12&lt;250000),Lists!C$3,Lists!$C$4)))</f>
        <v/>
      </c>
      <c r="AA12" s="19" t="str">
        <f t="shared" si="0"/>
        <v/>
      </c>
      <c r="AB12" s="14" t="str">
        <f t="shared" si="1"/>
        <v/>
      </c>
    </row>
    <row r="13" spans="1:28" ht="15" customHeight="1">
      <c r="A13" s="61"/>
      <c r="B13" s="61"/>
      <c r="C13" s="61"/>
      <c r="D13" s="63"/>
      <c r="E13" s="61"/>
      <c r="F13" s="64"/>
      <c r="G13" s="64"/>
      <c r="H13" s="64"/>
      <c r="I13" s="89" t="str">
        <f t="shared" si="2"/>
        <v/>
      </c>
      <c r="J13" s="64"/>
      <c r="K13" s="64"/>
      <c r="L13" s="64"/>
      <c r="M13" s="64"/>
      <c r="N13" s="64"/>
      <c r="O13" s="64"/>
      <c r="P13" s="85"/>
      <c r="Q13" s="72"/>
      <c r="R13" s="22"/>
      <c r="S13" s="44" t="str">
        <f t="shared" ca="1" si="3"/>
        <v/>
      </c>
      <c r="T13" s="48" t="str">
        <f t="shared" si="4"/>
        <v/>
      </c>
      <c r="U13" s="48" t="str">
        <f t="shared" si="5"/>
        <v/>
      </c>
      <c r="V13" s="21" t="str">
        <f t="shared" ca="1" si="6"/>
        <v/>
      </c>
      <c r="W13" s="66">
        <f t="shared" si="7"/>
        <v>1</v>
      </c>
      <c r="X13" s="66">
        <f t="shared" si="8"/>
        <v>1</v>
      </c>
      <c r="Y13" s="21" t="str">
        <f t="shared" ca="1" si="9"/>
        <v/>
      </c>
      <c r="Z13" s="13" t="str">
        <f>IF(Q13="","",IF(H14&lt;&gt;"Commercial",Lists!$C$2,IF(AND('Property details'!H14="Commercial",'Property details'!Q13&lt;250000),Lists!C$3,Lists!$C$4)))</f>
        <v/>
      </c>
      <c r="AA13" s="19" t="str">
        <f t="shared" si="0"/>
        <v/>
      </c>
      <c r="AB13" s="14" t="str">
        <f t="shared" si="1"/>
        <v/>
      </c>
    </row>
    <row r="14" spans="1:28" ht="15" customHeight="1">
      <c r="A14" s="61"/>
      <c r="B14" s="61"/>
      <c r="C14" s="61"/>
      <c r="D14" s="63"/>
      <c r="E14" s="61"/>
      <c r="F14" s="64"/>
      <c r="G14" s="64"/>
      <c r="H14" s="64"/>
      <c r="I14" s="89" t="str">
        <f t="shared" si="2"/>
        <v/>
      </c>
      <c r="J14" s="64"/>
      <c r="K14" s="64"/>
      <c r="L14" s="64"/>
      <c r="M14" s="64"/>
      <c r="N14" s="64"/>
      <c r="O14" s="64"/>
      <c r="P14" s="84"/>
      <c r="Q14" s="72"/>
      <c r="R14" s="22"/>
      <c r="S14" s="44" t="str">
        <f t="shared" ca="1" si="3"/>
        <v/>
      </c>
      <c r="T14" s="48" t="str">
        <f t="shared" si="4"/>
        <v/>
      </c>
      <c r="U14" s="48" t="str">
        <f t="shared" si="5"/>
        <v/>
      </c>
      <c r="V14" s="21" t="str">
        <f t="shared" ca="1" si="6"/>
        <v/>
      </c>
      <c r="W14" s="66">
        <f t="shared" si="7"/>
        <v>1</v>
      </c>
      <c r="X14" s="66">
        <f t="shared" si="8"/>
        <v>1</v>
      </c>
      <c r="Y14" s="21" t="str">
        <f t="shared" ca="1" si="9"/>
        <v/>
      </c>
      <c r="Z14" s="13" t="str">
        <f>IF(Q14="","",IF(H15&lt;&gt;"Commercial",Lists!$C$2,IF(AND('Property details'!H15="Commercial",'Property details'!Q14&lt;250000),Lists!C$3,Lists!$C$4)))</f>
        <v/>
      </c>
      <c r="AA14" s="19" t="str">
        <f t="shared" si="0"/>
        <v/>
      </c>
      <c r="AB14" s="14" t="str">
        <f t="shared" si="1"/>
        <v/>
      </c>
    </row>
    <row r="15" spans="1:28" ht="15" customHeight="1">
      <c r="A15" s="61"/>
      <c r="B15" s="61"/>
      <c r="C15" s="61"/>
      <c r="D15" s="63"/>
      <c r="E15" s="61"/>
      <c r="F15" s="64"/>
      <c r="G15" s="64"/>
      <c r="H15" s="64"/>
      <c r="I15" s="89" t="str">
        <f t="shared" si="2"/>
        <v/>
      </c>
      <c r="J15" s="64"/>
      <c r="K15" s="64"/>
      <c r="L15" s="64"/>
      <c r="M15" s="64"/>
      <c r="N15" s="64"/>
      <c r="O15" s="64"/>
      <c r="P15" s="85"/>
      <c r="Q15" s="72"/>
      <c r="R15" s="22"/>
      <c r="S15" s="44" t="str">
        <f t="shared" ca="1" si="3"/>
        <v/>
      </c>
      <c r="T15" s="48" t="str">
        <f t="shared" si="4"/>
        <v/>
      </c>
      <c r="U15" s="48" t="str">
        <f t="shared" si="5"/>
        <v/>
      </c>
      <c r="V15" s="21" t="str">
        <f t="shared" ca="1" si="6"/>
        <v/>
      </c>
      <c r="W15" s="66">
        <f t="shared" si="7"/>
        <v>1</v>
      </c>
      <c r="X15" s="66">
        <f t="shared" si="8"/>
        <v>1</v>
      </c>
      <c r="Y15" s="21" t="str">
        <f t="shared" ca="1" si="9"/>
        <v/>
      </c>
      <c r="Z15" s="13" t="str">
        <f>IF(Q15="","",IF(H16&lt;&gt;"Commercial",Lists!$C$2,IF(AND('Property details'!H16="Commercial",'Property details'!Q15&lt;250000),Lists!C$3,Lists!$C$4)))</f>
        <v/>
      </c>
      <c r="AA15" s="19" t="str">
        <f t="shared" si="0"/>
        <v/>
      </c>
      <c r="AB15" s="14" t="str">
        <f t="shared" si="1"/>
        <v/>
      </c>
    </row>
    <row r="16" spans="1:28" ht="15" customHeight="1">
      <c r="A16" s="61"/>
      <c r="B16" s="61"/>
      <c r="C16" s="61"/>
      <c r="D16" s="63"/>
      <c r="E16" s="61"/>
      <c r="F16" s="64"/>
      <c r="G16" s="64"/>
      <c r="H16" s="64"/>
      <c r="I16" s="89" t="str">
        <f t="shared" si="2"/>
        <v/>
      </c>
      <c r="J16" s="64"/>
      <c r="K16" s="64"/>
      <c r="L16" s="64"/>
      <c r="M16" s="64"/>
      <c r="N16" s="64"/>
      <c r="O16" s="64"/>
      <c r="P16" s="84"/>
      <c r="Q16" s="72"/>
      <c r="R16" s="22"/>
      <c r="S16" s="44" t="str">
        <f t="shared" ca="1" si="3"/>
        <v/>
      </c>
      <c r="T16" s="48" t="str">
        <f t="shared" si="4"/>
        <v/>
      </c>
      <c r="U16" s="48" t="str">
        <f t="shared" si="5"/>
        <v/>
      </c>
      <c r="V16" s="21" t="str">
        <f t="shared" ca="1" si="6"/>
        <v/>
      </c>
      <c r="W16" s="66">
        <f t="shared" si="7"/>
        <v>1</v>
      </c>
      <c r="X16" s="66">
        <f t="shared" si="8"/>
        <v>1</v>
      </c>
      <c r="Y16" s="21" t="str">
        <f t="shared" ca="1" si="9"/>
        <v/>
      </c>
      <c r="Z16" s="13" t="str">
        <f>IF(Q16="","",IF(H17&lt;&gt;"Commercial",Lists!$C$2,IF(AND('Property details'!H17="Commercial",'Property details'!Q16&lt;250000),Lists!C$3,Lists!$C$4)))</f>
        <v/>
      </c>
      <c r="AA16" s="19" t="str">
        <f t="shared" si="0"/>
        <v/>
      </c>
      <c r="AB16" s="14" t="str">
        <f t="shared" si="1"/>
        <v/>
      </c>
    </row>
    <row r="17" spans="1:28" ht="15" customHeight="1">
      <c r="A17" s="61"/>
      <c r="B17" s="61"/>
      <c r="C17" s="61"/>
      <c r="D17" s="63"/>
      <c r="E17" s="61"/>
      <c r="F17" s="64"/>
      <c r="G17" s="64"/>
      <c r="H17" s="64"/>
      <c r="I17" s="89" t="str">
        <f t="shared" si="2"/>
        <v/>
      </c>
      <c r="J17" s="64"/>
      <c r="K17" s="64"/>
      <c r="L17" s="64"/>
      <c r="M17" s="64"/>
      <c r="N17" s="64"/>
      <c r="O17" s="64"/>
      <c r="P17" s="85"/>
      <c r="Q17" s="72"/>
      <c r="R17" s="22"/>
      <c r="S17" s="44" t="str">
        <f t="shared" ca="1" si="3"/>
        <v/>
      </c>
      <c r="T17" s="48" t="str">
        <f t="shared" si="4"/>
        <v/>
      </c>
      <c r="U17" s="48" t="str">
        <f t="shared" si="5"/>
        <v/>
      </c>
      <c r="V17" s="21" t="str">
        <f t="shared" ca="1" si="6"/>
        <v/>
      </c>
      <c r="W17" s="66">
        <f t="shared" si="7"/>
        <v>1</v>
      </c>
      <c r="X17" s="66">
        <f t="shared" si="8"/>
        <v>1</v>
      </c>
      <c r="Y17" s="21" t="str">
        <f t="shared" ca="1" si="9"/>
        <v/>
      </c>
      <c r="Z17" s="13" t="str">
        <f>IF(Q17="","",IF(H18&lt;&gt;"Commercial",Lists!$C$2,IF(AND('Property details'!H18="Commercial",'Property details'!Q17&lt;250000),Lists!C$3,Lists!$C$4)))</f>
        <v/>
      </c>
      <c r="AA17" s="19" t="str">
        <f t="shared" si="0"/>
        <v/>
      </c>
      <c r="AB17" s="14" t="str">
        <f t="shared" si="1"/>
        <v/>
      </c>
    </row>
    <row r="18" spans="1:28" ht="15" customHeight="1">
      <c r="A18" s="61"/>
      <c r="B18" s="61"/>
      <c r="C18" s="61"/>
      <c r="D18" s="63"/>
      <c r="E18" s="61"/>
      <c r="F18" s="64"/>
      <c r="G18" s="64"/>
      <c r="H18" s="64"/>
      <c r="I18" s="89" t="str">
        <f t="shared" si="2"/>
        <v/>
      </c>
      <c r="J18" s="64"/>
      <c r="K18" s="64"/>
      <c r="L18" s="64"/>
      <c r="M18" s="64"/>
      <c r="N18" s="64"/>
      <c r="O18" s="64"/>
      <c r="P18" s="84"/>
      <c r="Q18" s="72"/>
      <c r="R18" s="22"/>
      <c r="S18" s="44" t="str">
        <f t="shared" ca="1" si="3"/>
        <v/>
      </c>
      <c r="T18" s="48" t="str">
        <f t="shared" si="4"/>
        <v/>
      </c>
      <c r="U18" s="48" t="str">
        <f t="shared" si="5"/>
        <v/>
      </c>
      <c r="V18" s="21" t="str">
        <f t="shared" ca="1" si="6"/>
        <v/>
      </c>
      <c r="W18" s="66">
        <f t="shared" si="7"/>
        <v>1</v>
      </c>
      <c r="X18" s="66">
        <f t="shared" si="8"/>
        <v>1</v>
      </c>
      <c r="Y18" s="21" t="str">
        <f t="shared" ca="1" si="9"/>
        <v/>
      </c>
      <c r="Z18" s="13" t="str">
        <f>IF(Q18="","",IF(H19&lt;&gt;"Commercial",Lists!$C$2,IF(AND('Property details'!H19="Commercial",'Property details'!Q18&lt;250000),Lists!C$3,Lists!$C$4)))</f>
        <v/>
      </c>
      <c r="AA18" s="19" t="str">
        <f t="shared" si="0"/>
        <v/>
      </c>
      <c r="AB18" s="14" t="str">
        <f t="shared" si="1"/>
        <v/>
      </c>
    </row>
    <row r="19" spans="1:28" ht="15" customHeight="1">
      <c r="A19" s="61"/>
      <c r="B19" s="61"/>
      <c r="C19" s="61"/>
      <c r="D19" s="61"/>
      <c r="E19" s="61"/>
      <c r="F19" s="64"/>
      <c r="G19" s="64"/>
      <c r="H19" s="64"/>
      <c r="I19" s="89" t="str">
        <f t="shared" si="2"/>
        <v/>
      </c>
      <c r="J19" s="64"/>
      <c r="K19" s="64"/>
      <c r="L19" s="64"/>
      <c r="M19" s="64"/>
      <c r="N19" s="64"/>
      <c r="O19" s="64"/>
      <c r="P19" s="85"/>
      <c r="Q19" s="72"/>
      <c r="R19" s="22"/>
      <c r="S19" s="44" t="str">
        <f t="shared" ca="1" si="3"/>
        <v/>
      </c>
      <c r="T19" s="48" t="str">
        <f t="shared" si="4"/>
        <v/>
      </c>
      <c r="U19" s="48" t="str">
        <f t="shared" si="5"/>
        <v/>
      </c>
      <c r="V19" s="21" t="str">
        <f t="shared" ca="1" si="6"/>
        <v/>
      </c>
      <c r="W19" s="66">
        <f t="shared" si="7"/>
        <v>1</v>
      </c>
      <c r="X19" s="66">
        <f t="shared" si="8"/>
        <v>1</v>
      </c>
      <c r="Y19" s="21" t="str">
        <f t="shared" ca="1" si="9"/>
        <v/>
      </c>
      <c r="Z19" s="13" t="str">
        <f>IF(Q19="","",IF(H20&lt;&gt;"Commercial",Lists!$C$2,IF(AND('Property details'!H20="Commercial",'Property details'!Q19&lt;250000),Lists!C$3,Lists!$C$4)))</f>
        <v/>
      </c>
      <c r="AA19" s="19" t="str">
        <f t="shared" si="0"/>
        <v/>
      </c>
      <c r="AB19" s="14" t="str">
        <f t="shared" si="1"/>
        <v/>
      </c>
    </row>
    <row r="20" spans="1:28" ht="15" customHeight="1">
      <c r="A20" s="61"/>
      <c r="B20" s="61"/>
      <c r="C20" s="61"/>
      <c r="D20" s="61"/>
      <c r="E20" s="61"/>
      <c r="F20" s="64"/>
      <c r="G20" s="64"/>
      <c r="H20" s="64"/>
      <c r="I20" s="89" t="str">
        <f t="shared" si="2"/>
        <v/>
      </c>
      <c r="J20" s="64"/>
      <c r="K20" s="64"/>
      <c r="L20" s="64"/>
      <c r="M20" s="64"/>
      <c r="N20" s="64"/>
      <c r="O20" s="64"/>
      <c r="P20" s="84"/>
      <c r="Q20" s="72"/>
      <c r="R20" s="22"/>
      <c r="S20" s="44" t="str">
        <f t="shared" ca="1" si="3"/>
        <v/>
      </c>
      <c r="T20" s="48" t="str">
        <f t="shared" si="4"/>
        <v/>
      </c>
      <c r="U20" s="48" t="str">
        <f t="shared" si="5"/>
        <v/>
      </c>
      <c r="V20" s="21" t="str">
        <f t="shared" ca="1" si="6"/>
        <v/>
      </c>
      <c r="W20" s="66">
        <f t="shared" si="7"/>
        <v>1</v>
      </c>
      <c r="X20" s="66">
        <f t="shared" si="8"/>
        <v>1</v>
      </c>
      <c r="Y20" s="21" t="str">
        <f t="shared" ca="1" si="9"/>
        <v/>
      </c>
      <c r="Z20" s="13" t="str">
        <f>IF(Q20="","",IF(H21&lt;&gt;"Commercial",Lists!$C$2,IF(AND('Property details'!H21="Commercial",'Property details'!Q20&lt;250000),Lists!C$3,Lists!$C$4)))</f>
        <v/>
      </c>
      <c r="AA20" s="19" t="str">
        <f t="shared" si="0"/>
        <v/>
      </c>
      <c r="AB20" s="14" t="str">
        <f t="shared" si="1"/>
        <v/>
      </c>
    </row>
    <row r="21" spans="1:28" ht="15" customHeight="1">
      <c r="A21" s="61"/>
      <c r="B21" s="61"/>
      <c r="C21" s="61"/>
      <c r="D21" s="61"/>
      <c r="E21" s="61"/>
      <c r="F21" s="64"/>
      <c r="G21" s="64"/>
      <c r="H21" s="64"/>
      <c r="I21" s="89" t="str">
        <f t="shared" si="2"/>
        <v/>
      </c>
      <c r="J21" s="64"/>
      <c r="K21" s="64"/>
      <c r="L21" s="64"/>
      <c r="M21" s="64"/>
      <c r="N21" s="64"/>
      <c r="O21" s="64"/>
      <c r="P21" s="85"/>
      <c r="Q21" s="72"/>
      <c r="R21" s="22"/>
      <c r="S21" s="44" t="str">
        <f t="shared" ca="1" si="3"/>
        <v/>
      </c>
      <c r="T21" s="48" t="str">
        <f t="shared" si="4"/>
        <v/>
      </c>
      <c r="U21" s="48" t="str">
        <f t="shared" si="5"/>
        <v/>
      </c>
      <c r="V21" s="21" t="str">
        <f t="shared" ca="1" si="6"/>
        <v/>
      </c>
      <c r="W21" s="66">
        <f t="shared" si="7"/>
        <v>1</v>
      </c>
      <c r="X21" s="66">
        <f t="shared" si="8"/>
        <v>1</v>
      </c>
      <c r="Y21" s="21" t="str">
        <f t="shared" ca="1" si="9"/>
        <v/>
      </c>
      <c r="Z21" s="13" t="str">
        <f>IF(Q21="","",IF(H22&lt;&gt;"Commercial",Lists!$C$2,IF(AND('Property details'!H22="Commercial",'Property details'!Q21&lt;250000),Lists!C$3,Lists!$C$4)))</f>
        <v/>
      </c>
      <c r="AA21" s="19" t="str">
        <f t="shared" si="0"/>
        <v/>
      </c>
      <c r="AB21" s="14" t="str">
        <f t="shared" si="1"/>
        <v/>
      </c>
    </row>
    <row r="22" spans="1:28" ht="15" customHeight="1">
      <c r="A22" s="61"/>
      <c r="B22" s="61"/>
      <c r="C22" s="61"/>
      <c r="D22" s="61"/>
      <c r="E22" s="61"/>
      <c r="F22" s="64"/>
      <c r="G22" s="64"/>
      <c r="H22" s="64"/>
      <c r="I22" s="89" t="str">
        <f t="shared" si="2"/>
        <v/>
      </c>
      <c r="J22" s="64"/>
      <c r="K22" s="64"/>
      <c r="L22" s="64"/>
      <c r="M22" s="64"/>
      <c r="N22" s="64"/>
      <c r="O22" s="64"/>
      <c r="P22" s="84"/>
      <c r="Q22" s="72"/>
      <c r="R22" s="22"/>
      <c r="S22" s="44" t="str">
        <f t="shared" ca="1" si="3"/>
        <v/>
      </c>
      <c r="T22" s="48" t="str">
        <f t="shared" si="4"/>
        <v/>
      </c>
      <c r="U22" s="48" t="str">
        <f t="shared" si="5"/>
        <v/>
      </c>
      <c r="V22" s="21" t="str">
        <f t="shared" ca="1" si="6"/>
        <v/>
      </c>
      <c r="W22" s="66">
        <f t="shared" si="7"/>
        <v>1</v>
      </c>
      <c r="X22" s="66">
        <f t="shared" si="8"/>
        <v>1</v>
      </c>
      <c r="Y22" s="21" t="str">
        <f t="shared" ca="1" si="9"/>
        <v/>
      </c>
      <c r="Z22" s="13" t="str">
        <f>IF(Q22="","",IF(H23&lt;&gt;"Commercial",Lists!$C$2,IF(AND('Property details'!H23="Commercial",'Property details'!Q22&lt;250000),Lists!C$3,Lists!$C$4)))</f>
        <v/>
      </c>
      <c r="AA22" s="19" t="str">
        <f t="shared" si="0"/>
        <v/>
      </c>
      <c r="AB22" s="14" t="str">
        <f t="shared" si="1"/>
        <v/>
      </c>
    </row>
    <row r="23" spans="1:28" ht="15" customHeight="1">
      <c r="A23" s="61"/>
      <c r="B23" s="61"/>
      <c r="C23" s="61"/>
      <c r="D23" s="61"/>
      <c r="E23" s="61"/>
      <c r="F23" s="64"/>
      <c r="G23" s="64"/>
      <c r="H23" s="64"/>
      <c r="I23" s="89" t="str">
        <f t="shared" si="2"/>
        <v/>
      </c>
      <c r="J23" s="64"/>
      <c r="K23" s="64"/>
      <c r="L23" s="64"/>
      <c r="M23" s="64"/>
      <c r="N23" s="64"/>
      <c r="O23" s="64"/>
      <c r="P23" s="85"/>
      <c r="Q23" s="72"/>
      <c r="R23" s="22"/>
      <c r="S23" s="44" t="str">
        <f t="shared" ca="1" si="3"/>
        <v/>
      </c>
      <c r="T23" s="48" t="str">
        <f t="shared" si="4"/>
        <v/>
      </c>
      <c r="U23" s="48" t="str">
        <f t="shared" si="5"/>
        <v/>
      </c>
      <c r="V23" s="21" t="str">
        <f t="shared" ca="1" si="6"/>
        <v/>
      </c>
      <c r="W23" s="66">
        <f t="shared" si="7"/>
        <v>1</v>
      </c>
      <c r="X23" s="66">
        <f t="shared" si="8"/>
        <v>1</v>
      </c>
      <c r="Y23" s="21" t="str">
        <f t="shared" ca="1" si="9"/>
        <v/>
      </c>
      <c r="Z23" s="13" t="str">
        <f>IF(Q23="","",IF(H24&lt;&gt;"Commercial",Lists!$C$2,IF(AND('Property details'!H24="Commercial",'Property details'!Q23&lt;250000),Lists!C$3,Lists!$C$4)))</f>
        <v/>
      </c>
      <c r="AA23" s="19" t="str">
        <f t="shared" si="0"/>
        <v/>
      </c>
      <c r="AB23" s="14" t="str">
        <f t="shared" si="1"/>
        <v/>
      </c>
    </row>
    <row r="24" spans="1:28" ht="15" customHeight="1">
      <c r="A24" s="61"/>
      <c r="B24" s="61"/>
      <c r="C24" s="61"/>
      <c r="D24" s="61"/>
      <c r="E24" s="61"/>
      <c r="F24" s="64"/>
      <c r="G24" s="64"/>
      <c r="H24" s="64"/>
      <c r="I24" s="89" t="str">
        <f t="shared" si="2"/>
        <v/>
      </c>
      <c r="J24" s="64"/>
      <c r="K24" s="64"/>
      <c r="L24" s="64"/>
      <c r="M24" s="64"/>
      <c r="N24" s="64"/>
      <c r="O24" s="64"/>
      <c r="P24" s="84"/>
      <c r="Q24" s="72"/>
      <c r="R24" s="22"/>
      <c r="S24" s="44" t="str">
        <f t="shared" ca="1" si="3"/>
        <v/>
      </c>
      <c r="T24" s="48" t="str">
        <f t="shared" si="4"/>
        <v/>
      </c>
      <c r="U24" s="48" t="str">
        <f t="shared" si="5"/>
        <v/>
      </c>
      <c r="V24" s="21" t="str">
        <f t="shared" ca="1" si="6"/>
        <v/>
      </c>
      <c r="W24" s="66">
        <f t="shared" si="7"/>
        <v>1</v>
      </c>
      <c r="X24" s="66">
        <f t="shared" si="8"/>
        <v>1</v>
      </c>
      <c r="Y24" s="21" t="str">
        <f t="shared" ca="1" si="9"/>
        <v/>
      </c>
      <c r="Z24" s="13" t="str">
        <f>IF(Q24="","",IF(H25&lt;&gt;"Commercial",Lists!$C$2,IF(AND('Property details'!H25="Commercial",'Property details'!Q24&lt;250000),Lists!C$3,Lists!$C$4)))</f>
        <v/>
      </c>
      <c r="AA24" s="19" t="str">
        <f t="shared" si="0"/>
        <v/>
      </c>
      <c r="AB24" s="14" t="str">
        <f t="shared" si="1"/>
        <v/>
      </c>
    </row>
    <row r="25" spans="1:28" ht="15" customHeight="1">
      <c r="A25" s="61"/>
      <c r="B25" s="61"/>
      <c r="C25" s="61"/>
      <c r="D25" s="61"/>
      <c r="E25" s="61"/>
      <c r="F25" s="64"/>
      <c r="G25" s="64"/>
      <c r="H25" s="64"/>
      <c r="I25" s="89" t="str">
        <f t="shared" si="2"/>
        <v/>
      </c>
      <c r="J25" s="64"/>
      <c r="K25" s="64"/>
      <c r="L25" s="64"/>
      <c r="M25" s="64"/>
      <c r="N25" s="64"/>
      <c r="O25" s="64"/>
      <c r="P25" s="85"/>
      <c r="Q25" s="72"/>
      <c r="R25" s="22"/>
      <c r="S25" s="44" t="str">
        <f t="shared" ca="1" si="3"/>
        <v/>
      </c>
      <c r="T25" s="48" t="str">
        <f t="shared" si="4"/>
        <v/>
      </c>
      <c r="U25" s="48" t="str">
        <f t="shared" si="5"/>
        <v/>
      </c>
      <c r="V25" s="21" t="str">
        <f t="shared" ca="1" si="6"/>
        <v/>
      </c>
      <c r="W25" s="66">
        <f t="shared" si="7"/>
        <v>1</v>
      </c>
      <c r="X25" s="66">
        <f t="shared" si="8"/>
        <v>1</v>
      </c>
      <c r="Y25" s="21" t="str">
        <f t="shared" ca="1" si="9"/>
        <v/>
      </c>
      <c r="Z25" s="13" t="str">
        <f>IF(Q25="","",IF(H26&lt;&gt;"Commercial",Lists!$C$2,IF(AND('Property details'!H26="Commercial",'Property details'!Q25&lt;250000),Lists!C$3,Lists!$C$4)))</f>
        <v/>
      </c>
      <c r="AA25" s="19" t="str">
        <f t="shared" si="0"/>
        <v/>
      </c>
      <c r="AB25" s="14" t="str">
        <f t="shared" si="1"/>
        <v/>
      </c>
    </row>
    <row r="26" spans="1:28" ht="15" customHeight="1">
      <c r="A26" s="61"/>
      <c r="B26" s="61"/>
      <c r="C26" s="61"/>
      <c r="D26" s="61"/>
      <c r="E26" s="61"/>
      <c r="F26" s="64"/>
      <c r="G26" s="64"/>
      <c r="H26" s="64"/>
      <c r="I26" s="89" t="str">
        <f t="shared" si="2"/>
        <v/>
      </c>
      <c r="J26" s="64"/>
      <c r="K26" s="64"/>
      <c r="L26" s="64"/>
      <c r="M26" s="64"/>
      <c r="N26" s="64"/>
      <c r="O26" s="64"/>
      <c r="P26" s="84"/>
      <c r="Q26" s="72"/>
      <c r="R26" s="22"/>
      <c r="S26" s="44" t="str">
        <f t="shared" ca="1" si="3"/>
        <v/>
      </c>
      <c r="T26" s="48" t="str">
        <f t="shared" si="4"/>
        <v/>
      </c>
      <c r="U26" s="48" t="str">
        <f t="shared" si="5"/>
        <v/>
      </c>
      <c r="V26" s="21" t="str">
        <f t="shared" ca="1" si="6"/>
        <v/>
      </c>
      <c r="W26" s="66">
        <f t="shared" si="7"/>
        <v>1</v>
      </c>
      <c r="X26" s="66">
        <f t="shared" si="8"/>
        <v>1</v>
      </c>
      <c r="Y26" s="21" t="str">
        <f t="shared" ca="1" si="9"/>
        <v/>
      </c>
      <c r="Z26" s="13" t="str">
        <f>IF(Q26="","",IF(H27&lt;&gt;"Commercial",Lists!$C$2,IF(AND('Property details'!H27="Commercial",'Property details'!Q26&lt;250000),Lists!C$3,Lists!$C$4)))</f>
        <v/>
      </c>
      <c r="AA26" s="19" t="str">
        <f t="shared" si="0"/>
        <v/>
      </c>
      <c r="AB26" s="14" t="str">
        <f t="shared" si="1"/>
        <v/>
      </c>
    </row>
    <row r="27" spans="1:28" ht="15" customHeight="1">
      <c r="A27" s="61"/>
      <c r="B27" s="61"/>
      <c r="C27" s="61"/>
      <c r="D27" s="61"/>
      <c r="E27" s="61"/>
      <c r="F27" s="64"/>
      <c r="G27" s="64"/>
      <c r="H27" s="64"/>
      <c r="I27" s="89" t="str">
        <f t="shared" si="2"/>
        <v/>
      </c>
      <c r="J27" s="64"/>
      <c r="K27" s="64"/>
      <c r="L27" s="64"/>
      <c r="M27" s="64"/>
      <c r="N27" s="64"/>
      <c r="O27" s="64"/>
      <c r="P27" s="85"/>
      <c r="Q27" s="72"/>
      <c r="R27" s="22"/>
      <c r="S27" s="44" t="str">
        <f t="shared" ca="1" si="3"/>
        <v/>
      </c>
      <c r="T27" s="48" t="str">
        <f t="shared" si="4"/>
        <v/>
      </c>
      <c r="U27" s="48" t="str">
        <f t="shared" si="5"/>
        <v/>
      </c>
      <c r="V27" s="21" t="str">
        <f t="shared" ca="1" si="6"/>
        <v/>
      </c>
      <c r="W27" s="66">
        <f t="shared" si="7"/>
        <v>1</v>
      </c>
      <c r="X27" s="66">
        <f t="shared" si="8"/>
        <v>1</v>
      </c>
      <c r="Y27" s="21" t="str">
        <f t="shared" ca="1" si="9"/>
        <v/>
      </c>
      <c r="Z27" s="13" t="str">
        <f>IF(Q27="","",IF(H28&lt;&gt;"Commercial",Lists!$C$2,IF(AND('Property details'!H28="Commercial",'Property details'!Q27&lt;250000),Lists!C$3,Lists!$C$4)))</f>
        <v/>
      </c>
      <c r="AA27" s="19" t="str">
        <f t="shared" si="0"/>
        <v/>
      </c>
      <c r="AB27" s="14" t="str">
        <f t="shared" si="1"/>
        <v/>
      </c>
    </row>
    <row r="28" spans="1:28" ht="15" customHeight="1">
      <c r="A28" s="61"/>
      <c r="B28" s="61"/>
      <c r="C28" s="61"/>
      <c r="D28" s="61"/>
      <c r="E28" s="61"/>
      <c r="F28" s="64"/>
      <c r="G28" s="64"/>
      <c r="H28" s="64"/>
      <c r="I28" s="89" t="str">
        <f t="shared" si="2"/>
        <v/>
      </c>
      <c r="J28" s="64"/>
      <c r="K28" s="64"/>
      <c r="L28" s="64"/>
      <c r="M28" s="64"/>
      <c r="N28" s="64"/>
      <c r="O28" s="64"/>
      <c r="P28" s="84"/>
      <c r="Q28" s="72"/>
      <c r="R28" s="22"/>
      <c r="S28" s="44" t="str">
        <f t="shared" ca="1" si="3"/>
        <v/>
      </c>
      <c r="T28" s="48" t="str">
        <f t="shared" si="4"/>
        <v/>
      </c>
      <c r="U28" s="48" t="str">
        <f t="shared" si="5"/>
        <v/>
      </c>
      <c r="V28" s="21" t="str">
        <f t="shared" ca="1" si="6"/>
        <v/>
      </c>
      <c r="W28" s="66">
        <f t="shared" si="7"/>
        <v>1</v>
      </c>
      <c r="X28" s="66">
        <f t="shared" si="8"/>
        <v>1</v>
      </c>
      <c r="Y28" s="21" t="str">
        <f t="shared" ca="1" si="9"/>
        <v/>
      </c>
      <c r="Z28" s="13" t="str">
        <f>IF(Q28="","",IF(H29&lt;&gt;"Commercial",Lists!$C$2,IF(AND('Property details'!H29="Commercial",'Property details'!Q28&lt;250000),Lists!C$3,Lists!$C$4)))</f>
        <v/>
      </c>
      <c r="AA28" s="19" t="str">
        <f t="shared" si="0"/>
        <v/>
      </c>
      <c r="AB28" s="14" t="str">
        <f t="shared" si="1"/>
        <v/>
      </c>
    </row>
    <row r="29" spans="1:28" ht="15" customHeight="1">
      <c r="A29" s="61"/>
      <c r="B29" s="61"/>
      <c r="C29" s="61"/>
      <c r="D29" s="61"/>
      <c r="E29" s="61"/>
      <c r="F29" s="64"/>
      <c r="G29" s="64"/>
      <c r="H29" s="64"/>
      <c r="I29" s="89" t="str">
        <f t="shared" si="2"/>
        <v/>
      </c>
      <c r="J29" s="64"/>
      <c r="K29" s="64"/>
      <c r="L29" s="64"/>
      <c r="M29" s="64"/>
      <c r="N29" s="64"/>
      <c r="O29" s="64"/>
      <c r="P29" s="82"/>
      <c r="Q29" s="72"/>
      <c r="R29" s="22"/>
      <c r="S29" s="44" t="str">
        <f t="shared" ca="1" si="3"/>
        <v/>
      </c>
      <c r="T29" s="48" t="str">
        <f t="shared" si="4"/>
        <v/>
      </c>
      <c r="U29" s="48" t="str">
        <f t="shared" si="5"/>
        <v/>
      </c>
      <c r="V29" s="21" t="str">
        <f t="shared" ca="1" si="6"/>
        <v/>
      </c>
      <c r="W29" s="66">
        <f t="shared" si="7"/>
        <v>1</v>
      </c>
      <c r="X29" s="66">
        <f t="shared" si="8"/>
        <v>1</v>
      </c>
      <c r="Y29" s="21" t="str">
        <f t="shared" ca="1" si="9"/>
        <v/>
      </c>
      <c r="Z29" s="13" t="str">
        <f>IF(Q29="","",IF(H30&lt;&gt;"Commercial",Lists!$C$2,IF(AND('Property details'!H30="Commercial",'Property details'!Q29&lt;250000),Lists!C$3,Lists!$C$4)))</f>
        <v/>
      </c>
      <c r="AA29" s="19" t="str">
        <f t="shared" si="0"/>
        <v/>
      </c>
      <c r="AB29" s="14" t="str">
        <f t="shared" si="1"/>
        <v/>
      </c>
    </row>
    <row r="30" spans="1:28" ht="15" customHeight="1">
      <c r="A30" s="61"/>
      <c r="B30" s="61"/>
      <c r="C30" s="61"/>
      <c r="D30" s="61"/>
      <c r="E30" s="61"/>
      <c r="F30" s="64"/>
      <c r="G30" s="64"/>
      <c r="H30" s="64"/>
      <c r="I30" s="89" t="str">
        <f t="shared" si="2"/>
        <v/>
      </c>
      <c r="J30" s="64"/>
      <c r="K30" s="64"/>
      <c r="L30" s="64"/>
      <c r="M30" s="64"/>
      <c r="N30" s="64"/>
      <c r="O30" s="64"/>
      <c r="P30" s="82"/>
      <c r="Q30" s="72"/>
      <c r="R30" s="22"/>
      <c r="S30" s="44" t="str">
        <f t="shared" ca="1" si="3"/>
        <v/>
      </c>
      <c r="T30" s="48" t="str">
        <f t="shared" si="4"/>
        <v/>
      </c>
      <c r="U30" s="48" t="str">
        <f t="shared" si="5"/>
        <v/>
      </c>
      <c r="V30" s="21" t="str">
        <f t="shared" ca="1" si="6"/>
        <v/>
      </c>
      <c r="W30" s="66">
        <f t="shared" si="7"/>
        <v>1</v>
      </c>
      <c r="X30" s="66">
        <f t="shared" si="8"/>
        <v>1</v>
      </c>
      <c r="Y30" s="21" t="str">
        <f t="shared" ca="1" si="9"/>
        <v/>
      </c>
      <c r="Z30" s="13" t="str">
        <f>IF(Q30="","",IF(H31&lt;&gt;"Commercial",Lists!$C$2,IF(AND('Property details'!H31="Commercial",'Property details'!Q30&lt;250000),Lists!C$3,Lists!$C$4)))</f>
        <v/>
      </c>
      <c r="AA30" s="19" t="str">
        <f t="shared" si="0"/>
        <v/>
      </c>
      <c r="AB30" s="14" t="str">
        <f t="shared" si="1"/>
        <v/>
      </c>
    </row>
    <row r="31" spans="1:28" ht="15" customHeight="1">
      <c r="A31" s="61"/>
      <c r="B31" s="61"/>
      <c r="C31" s="61"/>
      <c r="D31" s="61"/>
      <c r="E31" s="61"/>
      <c r="F31" s="64"/>
      <c r="G31" s="64"/>
      <c r="H31" s="64"/>
      <c r="I31" s="89" t="str">
        <f t="shared" si="2"/>
        <v/>
      </c>
      <c r="J31" s="64"/>
      <c r="K31" s="64"/>
      <c r="L31" s="64"/>
      <c r="M31" s="64"/>
      <c r="N31" s="64"/>
      <c r="O31" s="64"/>
      <c r="P31" s="82"/>
      <c r="Q31" s="72"/>
      <c r="R31" s="22"/>
      <c r="S31" s="44" t="str">
        <f t="shared" ca="1" si="3"/>
        <v/>
      </c>
      <c r="T31" s="48" t="str">
        <f t="shared" si="4"/>
        <v/>
      </c>
      <c r="U31" s="48" t="str">
        <f t="shared" si="5"/>
        <v/>
      </c>
      <c r="V31" s="21" t="str">
        <f t="shared" ca="1" si="6"/>
        <v/>
      </c>
      <c r="W31" s="66">
        <f t="shared" si="7"/>
        <v>1</v>
      </c>
      <c r="X31" s="66">
        <f t="shared" si="8"/>
        <v>1</v>
      </c>
      <c r="Y31" s="21" t="str">
        <f t="shared" ca="1" si="9"/>
        <v/>
      </c>
      <c r="Z31" s="13" t="str">
        <f>IF(Q31="","",IF(H32&lt;&gt;"Commercial",Lists!$C$2,IF(AND('Property details'!H32="Commercial",'Property details'!Q31&lt;250000),Lists!C$3,Lists!$C$4)))</f>
        <v/>
      </c>
      <c r="AA31" s="19" t="str">
        <f t="shared" si="0"/>
        <v/>
      </c>
      <c r="AB31" s="14" t="str">
        <f t="shared" si="1"/>
        <v/>
      </c>
    </row>
    <row r="32" spans="1:28" ht="15" customHeight="1">
      <c r="A32" s="61"/>
      <c r="B32" s="61"/>
      <c r="C32" s="61"/>
      <c r="D32" s="61"/>
      <c r="E32" s="61"/>
      <c r="F32" s="64"/>
      <c r="G32" s="64"/>
      <c r="H32" s="64"/>
      <c r="I32" s="89" t="str">
        <f t="shared" si="2"/>
        <v/>
      </c>
      <c r="J32" s="64"/>
      <c r="K32" s="64"/>
      <c r="L32" s="64"/>
      <c r="M32" s="64"/>
      <c r="N32" s="64"/>
      <c r="O32" s="64"/>
      <c r="P32" s="82"/>
      <c r="Q32" s="72"/>
      <c r="R32" s="22"/>
      <c r="S32" s="44" t="str">
        <f t="shared" ca="1" si="3"/>
        <v/>
      </c>
      <c r="T32" s="48" t="str">
        <f t="shared" si="4"/>
        <v/>
      </c>
      <c r="U32" s="48" t="str">
        <f t="shared" si="5"/>
        <v/>
      </c>
      <c r="V32" s="21" t="str">
        <f t="shared" ca="1" si="6"/>
        <v/>
      </c>
      <c r="W32" s="66">
        <f t="shared" si="7"/>
        <v>1</v>
      </c>
      <c r="X32" s="66">
        <f t="shared" si="8"/>
        <v>1</v>
      </c>
      <c r="Y32" s="21" t="str">
        <f t="shared" ca="1" si="9"/>
        <v/>
      </c>
      <c r="Z32" s="13" t="str">
        <f>IF(Q32="","",IF(H33&lt;&gt;"Commercial",Lists!$C$2,IF(AND('Property details'!H33="Commercial",'Property details'!Q32&lt;250000),Lists!C$3,Lists!$C$4)))</f>
        <v/>
      </c>
      <c r="AA32" s="19" t="str">
        <f t="shared" si="0"/>
        <v/>
      </c>
      <c r="AB32" s="14" t="str">
        <f t="shared" si="1"/>
        <v/>
      </c>
    </row>
    <row r="33" spans="1:28" ht="15" customHeight="1">
      <c r="A33" s="61"/>
      <c r="B33" s="61"/>
      <c r="C33" s="61"/>
      <c r="D33" s="61"/>
      <c r="E33" s="61"/>
      <c r="F33" s="64"/>
      <c r="G33" s="64"/>
      <c r="H33" s="64"/>
      <c r="I33" s="89" t="str">
        <f t="shared" si="2"/>
        <v/>
      </c>
      <c r="J33" s="64"/>
      <c r="K33" s="64"/>
      <c r="L33" s="64"/>
      <c r="M33" s="64"/>
      <c r="N33" s="64"/>
      <c r="O33" s="64"/>
      <c r="P33" s="82"/>
      <c r="Q33" s="72"/>
      <c r="R33" s="22"/>
      <c r="S33" s="44" t="str">
        <f t="shared" ca="1" si="3"/>
        <v/>
      </c>
      <c r="T33" s="48" t="str">
        <f t="shared" si="4"/>
        <v/>
      </c>
      <c r="U33" s="48" t="str">
        <f t="shared" si="5"/>
        <v/>
      </c>
      <c r="V33" s="21" t="str">
        <f t="shared" ca="1" si="6"/>
        <v/>
      </c>
      <c r="W33" s="66">
        <f t="shared" si="7"/>
        <v>1</v>
      </c>
      <c r="X33" s="66">
        <f t="shared" si="8"/>
        <v>1</v>
      </c>
      <c r="Y33" s="21" t="str">
        <f t="shared" ca="1" si="9"/>
        <v/>
      </c>
      <c r="Z33" s="13" t="str">
        <f>IF(Q33="","",IF(H34&lt;&gt;"Commercial",Lists!$C$2,IF(AND('Property details'!H34="Commercial",'Property details'!Q33&lt;250000),Lists!C$3,Lists!$C$4)))</f>
        <v/>
      </c>
      <c r="AA33" s="19" t="str">
        <f t="shared" si="0"/>
        <v/>
      </c>
      <c r="AB33" s="14" t="str">
        <f t="shared" si="1"/>
        <v/>
      </c>
    </row>
    <row r="34" spans="1:28" ht="15" customHeight="1">
      <c r="A34" s="61"/>
      <c r="B34" s="61"/>
      <c r="C34" s="61"/>
      <c r="D34" s="61"/>
      <c r="E34" s="61"/>
      <c r="F34" s="64"/>
      <c r="G34" s="64"/>
      <c r="H34" s="64"/>
      <c r="I34" s="89" t="str">
        <f t="shared" si="2"/>
        <v/>
      </c>
      <c r="J34" s="64"/>
      <c r="K34" s="64"/>
      <c r="L34" s="64"/>
      <c r="M34" s="64"/>
      <c r="N34" s="64"/>
      <c r="O34" s="64"/>
      <c r="P34" s="82"/>
      <c r="Q34" s="72"/>
      <c r="R34" s="22"/>
      <c r="S34" s="44" t="str">
        <f t="shared" ca="1" si="3"/>
        <v/>
      </c>
      <c r="T34" s="48" t="str">
        <f t="shared" si="4"/>
        <v/>
      </c>
      <c r="U34" s="48" t="str">
        <f t="shared" si="5"/>
        <v/>
      </c>
      <c r="V34" s="21" t="str">
        <f t="shared" ca="1" si="6"/>
        <v/>
      </c>
      <c r="W34" s="66">
        <f t="shared" si="7"/>
        <v>1</v>
      </c>
      <c r="X34" s="66">
        <f t="shared" si="8"/>
        <v>1</v>
      </c>
      <c r="Y34" s="21" t="str">
        <f t="shared" ca="1" si="9"/>
        <v/>
      </c>
      <c r="Z34" s="13" t="str">
        <f>IF(Q34="","",IF(H35&lt;&gt;"Commercial",Lists!$C$2,IF(AND('Property details'!H35="Commercial",'Property details'!Q34&lt;250000),Lists!C$3,Lists!$C$4)))</f>
        <v/>
      </c>
      <c r="AA34" s="19" t="str">
        <f t="shared" si="0"/>
        <v/>
      </c>
      <c r="AB34" s="14" t="str">
        <f t="shared" si="1"/>
        <v/>
      </c>
    </row>
    <row r="35" spans="1:28" ht="15" customHeight="1">
      <c r="A35" s="61"/>
      <c r="B35" s="61"/>
      <c r="C35" s="61"/>
      <c r="D35" s="61"/>
      <c r="E35" s="61"/>
      <c r="F35" s="64"/>
      <c r="G35" s="64"/>
      <c r="H35" s="64"/>
      <c r="I35" s="89" t="str">
        <f t="shared" si="2"/>
        <v/>
      </c>
      <c r="J35" s="64"/>
      <c r="K35" s="64"/>
      <c r="L35" s="64"/>
      <c r="M35" s="64"/>
      <c r="N35" s="64"/>
      <c r="O35" s="64"/>
      <c r="P35" s="82"/>
      <c r="Q35" s="72"/>
      <c r="R35" s="22"/>
      <c r="S35" s="44" t="str">
        <f t="shared" ca="1" si="3"/>
        <v/>
      </c>
      <c r="T35" s="48" t="str">
        <f t="shared" si="4"/>
        <v/>
      </c>
      <c r="U35" s="48" t="str">
        <f t="shared" si="5"/>
        <v/>
      </c>
      <c r="V35" s="21" t="str">
        <f t="shared" ca="1" si="6"/>
        <v/>
      </c>
      <c r="W35" s="66">
        <f t="shared" si="7"/>
        <v>1</v>
      </c>
      <c r="X35" s="66">
        <f t="shared" si="8"/>
        <v>1</v>
      </c>
      <c r="Y35" s="21" t="str">
        <f t="shared" ca="1" si="9"/>
        <v/>
      </c>
      <c r="Z35" s="13" t="str">
        <f>IF(Q35="","",IF(H36&lt;&gt;"Commercial",Lists!$C$2,IF(AND('Property details'!H36="Commercial",'Property details'!Q35&lt;250000),Lists!C$3,Lists!$C$4)))</f>
        <v/>
      </c>
      <c r="AA35" s="19" t="str">
        <f t="shared" si="0"/>
        <v/>
      </c>
      <c r="AB35" s="14" t="str">
        <f t="shared" si="1"/>
        <v/>
      </c>
    </row>
    <row r="36" spans="1:28" ht="15" customHeight="1">
      <c r="A36" s="61"/>
      <c r="B36" s="61"/>
      <c r="C36" s="61"/>
      <c r="D36" s="61"/>
      <c r="E36" s="61"/>
      <c r="F36" s="64"/>
      <c r="G36" s="64"/>
      <c r="H36" s="64"/>
      <c r="I36" s="89" t="str">
        <f t="shared" si="2"/>
        <v/>
      </c>
      <c r="J36" s="64"/>
      <c r="K36" s="64"/>
      <c r="L36" s="64"/>
      <c r="M36" s="64"/>
      <c r="N36" s="64"/>
      <c r="O36" s="64"/>
      <c r="P36" s="82"/>
      <c r="Q36" s="72"/>
      <c r="R36" s="22"/>
      <c r="S36" s="44" t="str">
        <f t="shared" ca="1" si="3"/>
        <v/>
      </c>
      <c r="T36" s="48" t="str">
        <f t="shared" si="4"/>
        <v/>
      </c>
      <c r="U36" s="48" t="str">
        <f t="shared" si="5"/>
        <v/>
      </c>
      <c r="V36" s="21" t="str">
        <f t="shared" ca="1" si="6"/>
        <v/>
      </c>
      <c r="W36" s="66">
        <f t="shared" si="7"/>
        <v>1</v>
      </c>
      <c r="X36" s="66">
        <f t="shared" si="8"/>
        <v>1</v>
      </c>
      <c r="Y36" s="21" t="str">
        <f t="shared" ca="1" si="9"/>
        <v/>
      </c>
      <c r="Z36" s="13" t="str">
        <f>IF(Q36="","",IF(H37&lt;&gt;"Commercial",Lists!$C$2,IF(AND('Property details'!H37="Commercial",'Property details'!Q36&lt;250000),Lists!C$3,Lists!$C$4)))</f>
        <v/>
      </c>
      <c r="AA36" s="19" t="str">
        <f t="shared" si="0"/>
        <v/>
      </c>
      <c r="AB36" s="14" t="str">
        <f t="shared" si="1"/>
        <v/>
      </c>
    </row>
    <row r="37" spans="1:28" ht="15" customHeight="1">
      <c r="A37" s="61"/>
      <c r="B37" s="61"/>
      <c r="C37" s="61"/>
      <c r="D37" s="61"/>
      <c r="E37" s="61"/>
      <c r="F37" s="64"/>
      <c r="G37" s="64"/>
      <c r="H37" s="64"/>
      <c r="I37" s="89" t="str">
        <f t="shared" si="2"/>
        <v/>
      </c>
      <c r="J37" s="64"/>
      <c r="K37" s="64"/>
      <c r="L37" s="64"/>
      <c r="M37" s="64"/>
      <c r="N37" s="64"/>
      <c r="O37" s="64"/>
      <c r="P37" s="82"/>
      <c r="Q37" s="72"/>
      <c r="R37" s="22"/>
      <c r="S37" s="44" t="str">
        <f t="shared" ca="1" si="3"/>
        <v/>
      </c>
      <c r="T37" s="48" t="str">
        <f t="shared" si="4"/>
        <v/>
      </c>
      <c r="U37" s="48" t="str">
        <f t="shared" si="5"/>
        <v/>
      </c>
      <c r="V37" s="21" t="str">
        <f t="shared" ca="1" si="6"/>
        <v/>
      </c>
      <c r="W37" s="66">
        <f t="shared" si="7"/>
        <v>1</v>
      </c>
      <c r="X37" s="66">
        <f t="shared" si="8"/>
        <v>1</v>
      </c>
      <c r="Y37" s="21" t="str">
        <f t="shared" ca="1" si="9"/>
        <v/>
      </c>
      <c r="Z37" s="13" t="str">
        <f>IF(Q37="","",IF(H38&lt;&gt;"Commercial",Lists!$C$2,IF(AND('Property details'!H38="Commercial",'Property details'!Q37&lt;250000),Lists!C$3,Lists!$C$4)))</f>
        <v/>
      </c>
      <c r="AA37" s="19" t="str">
        <f t="shared" si="0"/>
        <v/>
      </c>
      <c r="AB37" s="14" t="str">
        <f t="shared" si="1"/>
        <v/>
      </c>
    </row>
    <row r="38" spans="1:28" ht="15" customHeight="1">
      <c r="A38" s="61"/>
      <c r="B38" s="61"/>
      <c r="C38" s="61"/>
      <c r="D38" s="61"/>
      <c r="E38" s="61"/>
      <c r="F38" s="64"/>
      <c r="G38" s="64"/>
      <c r="H38" s="64"/>
      <c r="I38" s="89" t="str">
        <f t="shared" si="2"/>
        <v/>
      </c>
      <c r="J38" s="64"/>
      <c r="K38" s="64"/>
      <c r="L38" s="64"/>
      <c r="M38" s="64"/>
      <c r="N38" s="64"/>
      <c r="O38" s="64"/>
      <c r="P38" s="82"/>
      <c r="Q38" s="72"/>
      <c r="R38" s="22"/>
      <c r="S38" s="44" t="str">
        <f t="shared" ca="1" si="3"/>
        <v/>
      </c>
      <c r="T38" s="48" t="str">
        <f t="shared" si="4"/>
        <v/>
      </c>
      <c r="U38" s="48" t="str">
        <f t="shared" si="5"/>
        <v/>
      </c>
      <c r="V38" s="21" t="str">
        <f t="shared" ca="1" si="6"/>
        <v/>
      </c>
      <c r="W38" s="66">
        <f t="shared" si="7"/>
        <v>1</v>
      </c>
      <c r="X38" s="66">
        <f t="shared" si="8"/>
        <v>1</v>
      </c>
      <c r="Y38" s="21" t="str">
        <f t="shared" ca="1" si="9"/>
        <v/>
      </c>
      <c r="Z38" s="13" t="str">
        <f>IF(Q38="","",IF(H39&lt;&gt;"Commercial",Lists!$C$2,IF(AND('Property details'!H39="Commercial",'Property details'!Q38&lt;250000),Lists!C$3,Lists!$C$4)))</f>
        <v/>
      </c>
      <c r="AA38" s="19" t="str">
        <f t="shared" si="0"/>
        <v/>
      </c>
      <c r="AB38" s="14" t="str">
        <f t="shared" si="1"/>
        <v/>
      </c>
    </row>
    <row r="39" spans="1:28" ht="15" customHeight="1">
      <c r="A39" s="61"/>
      <c r="B39" s="61"/>
      <c r="C39" s="61"/>
      <c r="D39" s="61"/>
      <c r="E39" s="61"/>
      <c r="F39" s="64"/>
      <c r="G39" s="64"/>
      <c r="H39" s="64"/>
      <c r="I39" s="89" t="str">
        <f t="shared" si="2"/>
        <v/>
      </c>
      <c r="J39" s="64"/>
      <c r="K39" s="64"/>
      <c r="L39" s="64"/>
      <c r="M39" s="64"/>
      <c r="N39" s="64"/>
      <c r="O39" s="64"/>
      <c r="P39" s="82"/>
      <c r="Q39" s="72"/>
      <c r="R39" s="22"/>
      <c r="S39" s="44" t="str">
        <f t="shared" ca="1" si="3"/>
        <v/>
      </c>
      <c r="T39" s="48" t="str">
        <f t="shared" si="4"/>
        <v/>
      </c>
      <c r="U39" s="48" t="str">
        <f t="shared" si="5"/>
        <v/>
      </c>
      <c r="V39" s="21" t="str">
        <f t="shared" ca="1" si="6"/>
        <v/>
      </c>
      <c r="W39" s="66">
        <f t="shared" si="7"/>
        <v>1</v>
      </c>
      <c r="X39" s="66">
        <f t="shared" si="8"/>
        <v>1</v>
      </c>
      <c r="Y39" s="21" t="str">
        <f t="shared" ca="1" si="9"/>
        <v/>
      </c>
      <c r="Z39" s="13" t="str">
        <f>IF(Q39="","",IF(H40&lt;&gt;"Commercial",Lists!$C$2,IF(AND('Property details'!H40="Commercial",'Property details'!Q39&lt;250000),Lists!C$3,Lists!$C$4)))</f>
        <v/>
      </c>
      <c r="AA39" s="19" t="str">
        <f t="shared" si="0"/>
        <v/>
      </c>
      <c r="AB39" s="14" t="str">
        <f t="shared" si="1"/>
        <v/>
      </c>
    </row>
    <row r="40" spans="1:28" ht="15" customHeight="1">
      <c r="A40" s="61"/>
      <c r="B40" s="61"/>
      <c r="C40" s="61"/>
      <c r="D40" s="61"/>
      <c r="E40" s="61"/>
      <c r="F40" s="64"/>
      <c r="G40" s="64"/>
      <c r="H40" s="64"/>
      <c r="I40" s="89" t="str">
        <f t="shared" si="2"/>
        <v/>
      </c>
      <c r="J40" s="64"/>
      <c r="K40" s="64"/>
      <c r="L40" s="64"/>
      <c r="M40" s="64"/>
      <c r="N40" s="64"/>
      <c r="O40" s="64"/>
      <c r="P40" s="82"/>
      <c r="Q40" s="72"/>
      <c r="R40" s="22"/>
      <c r="S40" s="44" t="str">
        <f t="shared" ca="1" si="3"/>
        <v/>
      </c>
      <c r="T40" s="48" t="str">
        <f t="shared" si="4"/>
        <v/>
      </c>
      <c r="U40" s="48" t="str">
        <f t="shared" si="5"/>
        <v/>
      </c>
      <c r="V40" s="21" t="str">
        <f t="shared" ca="1" si="6"/>
        <v/>
      </c>
      <c r="W40" s="66">
        <f t="shared" si="7"/>
        <v>1</v>
      </c>
      <c r="X40" s="66">
        <f t="shared" si="8"/>
        <v>1</v>
      </c>
      <c r="Y40" s="21" t="str">
        <f t="shared" ca="1" si="9"/>
        <v/>
      </c>
      <c r="Z40" s="13" t="str">
        <f>IF(Q40="","",IF(H41&lt;&gt;"Commercial",Lists!$C$2,IF(AND('Property details'!H41="Commercial",'Property details'!Q40&lt;250000),Lists!C$3,Lists!$C$4)))</f>
        <v/>
      </c>
      <c r="AA40" s="19" t="str">
        <f t="shared" si="0"/>
        <v/>
      </c>
      <c r="AB40" s="14" t="str">
        <f t="shared" si="1"/>
        <v/>
      </c>
    </row>
    <row r="41" spans="1:28" ht="15" customHeight="1">
      <c r="A41" s="61"/>
      <c r="B41" s="61"/>
      <c r="C41" s="61"/>
      <c r="D41" s="61"/>
      <c r="E41" s="61"/>
      <c r="F41" s="64"/>
      <c r="G41" s="64"/>
      <c r="H41" s="64"/>
      <c r="I41" s="89" t="str">
        <f t="shared" si="2"/>
        <v/>
      </c>
      <c r="J41" s="64"/>
      <c r="K41" s="64"/>
      <c r="L41" s="64"/>
      <c r="M41" s="64"/>
      <c r="N41" s="64"/>
      <c r="O41" s="64"/>
      <c r="P41" s="82"/>
      <c r="Q41" s="72"/>
      <c r="R41" s="22"/>
      <c r="S41" s="44" t="str">
        <f t="shared" ca="1" si="3"/>
        <v/>
      </c>
      <c r="T41" s="48" t="str">
        <f t="shared" si="4"/>
        <v/>
      </c>
      <c r="U41" s="48" t="str">
        <f t="shared" si="5"/>
        <v/>
      </c>
      <c r="V41" s="21" t="str">
        <f t="shared" ca="1" si="6"/>
        <v/>
      </c>
      <c r="W41" s="66">
        <f t="shared" si="7"/>
        <v>1</v>
      </c>
      <c r="X41" s="66">
        <f t="shared" si="8"/>
        <v>1</v>
      </c>
      <c r="Y41" s="21" t="str">
        <f t="shared" ca="1" si="9"/>
        <v/>
      </c>
      <c r="Z41" s="13" t="str">
        <f>IF(Q41="","",IF(H42&lt;&gt;"Commercial",Lists!$C$2,IF(AND('Property details'!H42="Commercial",'Property details'!Q41&lt;250000),Lists!C$3,Lists!$C$4)))</f>
        <v/>
      </c>
      <c r="AA41" s="19" t="str">
        <f t="shared" si="0"/>
        <v/>
      </c>
      <c r="AB41" s="14" t="str">
        <f t="shared" si="1"/>
        <v/>
      </c>
    </row>
    <row r="42" spans="1:28" ht="15" customHeight="1">
      <c r="A42" s="61"/>
      <c r="B42" s="61"/>
      <c r="C42" s="61"/>
      <c r="D42" s="61"/>
      <c r="E42" s="61"/>
      <c r="F42" s="64"/>
      <c r="G42" s="64"/>
      <c r="H42" s="64"/>
      <c r="I42" s="89" t="str">
        <f t="shared" si="2"/>
        <v/>
      </c>
      <c r="J42" s="64"/>
      <c r="K42" s="64"/>
      <c r="L42" s="64"/>
      <c r="M42" s="64"/>
      <c r="N42" s="64"/>
      <c r="O42" s="64"/>
      <c r="P42" s="82"/>
      <c r="Q42" s="72"/>
      <c r="R42" s="22"/>
      <c r="S42" s="44" t="str">
        <f t="shared" ca="1" si="3"/>
        <v/>
      </c>
      <c r="T42" s="48" t="str">
        <f t="shared" si="4"/>
        <v/>
      </c>
      <c r="U42" s="48" t="str">
        <f t="shared" si="5"/>
        <v/>
      </c>
      <c r="V42" s="21" t="str">
        <f t="shared" ca="1" si="6"/>
        <v/>
      </c>
      <c r="W42" s="66">
        <f t="shared" si="7"/>
        <v>1</v>
      </c>
      <c r="X42" s="66">
        <f t="shared" si="8"/>
        <v>1</v>
      </c>
      <c r="Y42" s="21" t="str">
        <f t="shared" ca="1" si="9"/>
        <v/>
      </c>
      <c r="Z42" s="13" t="str">
        <f>IF(Q42="","",IF(H43&lt;&gt;"Commercial",Lists!$C$2,IF(AND('Property details'!H43="Commercial",'Property details'!Q42&lt;250000),Lists!C$3,Lists!$C$4)))</f>
        <v/>
      </c>
      <c r="AA42" s="19" t="str">
        <f t="shared" si="0"/>
        <v/>
      </c>
      <c r="AB42" s="14" t="str">
        <f t="shared" si="1"/>
        <v/>
      </c>
    </row>
    <row r="43" spans="1:28" ht="15" customHeight="1">
      <c r="A43" s="61"/>
      <c r="B43" s="61"/>
      <c r="C43" s="61"/>
      <c r="D43" s="61"/>
      <c r="E43" s="61"/>
      <c r="F43" s="64"/>
      <c r="G43" s="64"/>
      <c r="H43" s="64"/>
      <c r="I43" s="89" t="str">
        <f t="shared" si="2"/>
        <v/>
      </c>
      <c r="J43" s="64"/>
      <c r="K43" s="64"/>
      <c r="L43" s="64"/>
      <c r="M43" s="64"/>
      <c r="N43" s="64"/>
      <c r="O43" s="64"/>
      <c r="P43" s="82"/>
      <c r="Q43" s="72"/>
      <c r="R43" s="22"/>
      <c r="S43" s="44" t="str">
        <f t="shared" ca="1" si="3"/>
        <v/>
      </c>
      <c r="T43" s="48" t="str">
        <f t="shared" si="4"/>
        <v/>
      </c>
      <c r="U43" s="48" t="str">
        <f t="shared" si="5"/>
        <v/>
      </c>
      <c r="V43" s="21" t="str">
        <f t="shared" ca="1" si="6"/>
        <v/>
      </c>
      <c r="W43" s="66">
        <f t="shared" si="7"/>
        <v>1</v>
      </c>
      <c r="X43" s="66">
        <f t="shared" si="8"/>
        <v>1</v>
      </c>
      <c r="Y43" s="21" t="str">
        <f t="shared" ca="1" si="9"/>
        <v/>
      </c>
      <c r="Z43" s="13" t="str">
        <f>IF(Q43="","",IF(H44&lt;&gt;"Commercial",Lists!$C$2,IF(AND('Property details'!H44="Commercial",'Property details'!Q43&lt;250000),Lists!C$3,Lists!$C$4)))</f>
        <v/>
      </c>
      <c r="AA43" s="19" t="str">
        <f t="shared" si="0"/>
        <v/>
      </c>
      <c r="AB43" s="14" t="str">
        <f t="shared" si="1"/>
        <v/>
      </c>
    </row>
    <row r="44" spans="1:28" ht="15" customHeight="1">
      <c r="A44" s="61"/>
      <c r="B44" s="61"/>
      <c r="C44" s="61"/>
      <c r="D44" s="61"/>
      <c r="E44" s="61"/>
      <c r="F44" s="64"/>
      <c r="G44" s="64"/>
      <c r="H44" s="64"/>
      <c r="I44" s="89" t="str">
        <f t="shared" si="2"/>
        <v/>
      </c>
      <c r="J44" s="64"/>
      <c r="K44" s="64"/>
      <c r="L44" s="64"/>
      <c r="M44" s="64"/>
      <c r="N44" s="64"/>
      <c r="O44" s="64"/>
      <c r="P44" s="82"/>
      <c r="Q44" s="72"/>
      <c r="R44" s="22"/>
      <c r="S44" s="44" t="str">
        <f t="shared" ca="1" si="3"/>
        <v/>
      </c>
      <c r="T44" s="48" t="str">
        <f t="shared" si="4"/>
        <v/>
      </c>
      <c r="U44" s="48" t="str">
        <f t="shared" si="5"/>
        <v/>
      </c>
      <c r="V44" s="21" t="str">
        <f t="shared" ca="1" si="6"/>
        <v/>
      </c>
      <c r="W44" s="66">
        <f t="shared" si="7"/>
        <v>1</v>
      </c>
      <c r="X44" s="66">
        <f t="shared" si="8"/>
        <v>1</v>
      </c>
      <c r="Y44" s="21" t="str">
        <f t="shared" ca="1" si="9"/>
        <v/>
      </c>
      <c r="Z44" s="13" t="str">
        <f>IF(Q44="","",IF(H45&lt;&gt;"Commercial",Lists!$C$2,IF(AND('Property details'!H45="Commercial",'Property details'!Q44&lt;250000),Lists!C$3,Lists!$C$4)))</f>
        <v/>
      </c>
      <c r="AA44" s="19" t="str">
        <f t="shared" si="0"/>
        <v/>
      </c>
      <c r="AB44" s="14" t="str">
        <f t="shared" si="1"/>
        <v/>
      </c>
    </row>
    <row r="45" spans="1:28" ht="15" customHeight="1">
      <c r="A45" s="61"/>
      <c r="B45" s="61"/>
      <c r="C45" s="61"/>
      <c r="D45" s="61"/>
      <c r="E45" s="61"/>
      <c r="F45" s="64"/>
      <c r="G45" s="64"/>
      <c r="H45" s="64"/>
      <c r="I45" s="89" t="str">
        <f t="shared" si="2"/>
        <v/>
      </c>
      <c r="J45" s="64"/>
      <c r="K45" s="64"/>
      <c r="L45" s="64"/>
      <c r="M45" s="64"/>
      <c r="N45" s="64"/>
      <c r="O45" s="64"/>
      <c r="P45" s="82"/>
      <c r="Q45" s="72"/>
      <c r="R45" s="22"/>
      <c r="S45" s="44" t="str">
        <f t="shared" ca="1" si="3"/>
        <v/>
      </c>
      <c r="T45" s="48" t="str">
        <f t="shared" si="4"/>
        <v/>
      </c>
      <c r="U45" s="48" t="str">
        <f t="shared" si="5"/>
        <v/>
      </c>
      <c r="V45" s="21" t="str">
        <f t="shared" ca="1" si="6"/>
        <v/>
      </c>
      <c r="W45" s="66">
        <f t="shared" si="7"/>
        <v>1</v>
      </c>
      <c r="X45" s="66">
        <f t="shared" si="8"/>
        <v>1</v>
      </c>
      <c r="Y45" s="21" t="str">
        <f t="shared" ca="1" si="9"/>
        <v/>
      </c>
      <c r="Z45" s="13" t="str">
        <f>IF(Q45="","",IF(H46&lt;&gt;"Commercial",Lists!$C$2,IF(AND('Property details'!H46="Commercial",'Property details'!Q45&lt;250000),Lists!C$3,Lists!$C$4)))</f>
        <v/>
      </c>
      <c r="AA45" s="19" t="str">
        <f t="shared" si="0"/>
        <v/>
      </c>
      <c r="AB45" s="14" t="str">
        <f t="shared" si="1"/>
        <v/>
      </c>
    </row>
    <row r="46" spans="1:28" ht="15" customHeight="1">
      <c r="A46" s="61"/>
      <c r="B46" s="61"/>
      <c r="C46" s="61"/>
      <c r="D46" s="61"/>
      <c r="E46" s="61"/>
      <c r="F46" s="64"/>
      <c r="G46" s="64"/>
      <c r="H46" s="64"/>
      <c r="I46" s="89" t="str">
        <f t="shared" si="2"/>
        <v/>
      </c>
      <c r="J46" s="64"/>
      <c r="K46" s="64"/>
      <c r="L46" s="64"/>
      <c r="M46" s="64"/>
      <c r="N46" s="64"/>
      <c r="O46" s="64"/>
      <c r="P46" s="82"/>
      <c r="Q46" s="72"/>
      <c r="R46" s="22"/>
      <c r="S46" s="44" t="str">
        <f t="shared" ca="1" si="3"/>
        <v/>
      </c>
      <c r="T46" s="48" t="str">
        <f t="shared" si="4"/>
        <v/>
      </c>
      <c r="U46" s="48" t="str">
        <f t="shared" si="5"/>
        <v/>
      </c>
      <c r="V46" s="21" t="str">
        <f t="shared" ca="1" si="6"/>
        <v/>
      </c>
      <c r="W46" s="66">
        <f t="shared" si="7"/>
        <v>1</v>
      </c>
      <c r="X46" s="66">
        <f t="shared" si="8"/>
        <v>1</v>
      </c>
      <c r="Y46" s="21" t="str">
        <f t="shared" ca="1" si="9"/>
        <v/>
      </c>
      <c r="Z46" s="13" t="str">
        <f>IF(Q46="","",IF(H47&lt;&gt;"Commercial",Lists!$C$2,IF(AND('Property details'!H47="Commercial",'Property details'!Q46&lt;250000),Lists!C$3,Lists!$C$4)))</f>
        <v/>
      </c>
      <c r="AA46" s="19" t="str">
        <f t="shared" si="0"/>
        <v/>
      </c>
      <c r="AB46" s="14" t="str">
        <f t="shared" si="1"/>
        <v/>
      </c>
    </row>
    <row r="47" spans="1:28" ht="15" customHeight="1">
      <c r="A47" s="61"/>
      <c r="B47" s="61"/>
      <c r="C47" s="61"/>
      <c r="D47" s="61"/>
      <c r="E47" s="61"/>
      <c r="F47" s="64"/>
      <c r="G47" s="64"/>
      <c r="H47" s="64"/>
      <c r="I47" s="89" t="str">
        <f t="shared" si="2"/>
        <v/>
      </c>
      <c r="J47" s="64"/>
      <c r="K47" s="64"/>
      <c r="L47" s="64"/>
      <c r="M47" s="64"/>
      <c r="N47" s="64"/>
      <c r="O47" s="64"/>
      <c r="P47" s="82"/>
      <c r="Q47" s="72"/>
      <c r="R47" s="22"/>
      <c r="S47" s="44" t="str">
        <f t="shared" ca="1" si="3"/>
        <v/>
      </c>
      <c r="T47" s="48" t="str">
        <f t="shared" si="4"/>
        <v/>
      </c>
      <c r="U47" s="48" t="str">
        <f t="shared" si="5"/>
        <v/>
      </c>
      <c r="V47" s="21" t="str">
        <f t="shared" ca="1" si="6"/>
        <v/>
      </c>
      <c r="W47" s="66">
        <f t="shared" si="7"/>
        <v>1</v>
      </c>
      <c r="X47" s="66">
        <f t="shared" si="8"/>
        <v>1</v>
      </c>
      <c r="Y47" s="21" t="str">
        <f t="shared" ca="1" si="9"/>
        <v/>
      </c>
      <c r="Z47" s="13" t="str">
        <f>IF(Q47="","",IF(H48&lt;&gt;"Commercial",Lists!$C$2,IF(AND('Property details'!H48="Commercial",'Property details'!Q47&lt;250000),Lists!C$3,Lists!$C$4)))</f>
        <v/>
      </c>
      <c r="AA47" s="19" t="str">
        <f t="shared" si="0"/>
        <v/>
      </c>
      <c r="AB47" s="14" t="str">
        <f t="shared" si="1"/>
        <v/>
      </c>
    </row>
    <row r="48" spans="1:28" ht="15" customHeight="1">
      <c r="A48" s="61"/>
      <c r="B48" s="61"/>
      <c r="C48" s="61"/>
      <c r="D48" s="61"/>
      <c r="E48" s="61"/>
      <c r="F48" s="64"/>
      <c r="G48" s="64"/>
      <c r="H48" s="64"/>
      <c r="I48" s="89" t="str">
        <f t="shared" si="2"/>
        <v/>
      </c>
      <c r="J48" s="64"/>
      <c r="K48" s="64"/>
      <c r="L48" s="64"/>
      <c r="M48" s="64"/>
      <c r="N48" s="64"/>
      <c r="O48" s="64"/>
      <c r="P48" s="82"/>
      <c r="Q48" s="72"/>
      <c r="R48" s="22"/>
      <c r="S48" s="44" t="str">
        <f t="shared" ca="1" si="3"/>
        <v/>
      </c>
      <c r="T48" s="48" t="str">
        <f t="shared" si="4"/>
        <v/>
      </c>
      <c r="U48" s="48" t="str">
        <f t="shared" si="5"/>
        <v/>
      </c>
      <c r="V48" s="21" t="str">
        <f t="shared" ca="1" si="6"/>
        <v/>
      </c>
      <c r="W48" s="66">
        <f t="shared" si="7"/>
        <v>1</v>
      </c>
      <c r="X48" s="66">
        <f t="shared" si="8"/>
        <v>1</v>
      </c>
      <c r="Y48" s="21" t="str">
        <f t="shared" ca="1" si="9"/>
        <v/>
      </c>
      <c r="Z48" s="13" t="str">
        <f>IF(Q48="","",IF(H49&lt;&gt;"Commercial",Lists!$C$2,IF(AND('Property details'!H49="Commercial",'Property details'!Q48&lt;250000),Lists!C$3,Lists!$C$4)))</f>
        <v/>
      </c>
      <c r="AA48" s="19" t="str">
        <f t="shared" si="0"/>
        <v/>
      </c>
      <c r="AB48" s="14" t="str">
        <f t="shared" si="1"/>
        <v/>
      </c>
    </row>
    <row r="49" spans="1:28" ht="15" customHeight="1">
      <c r="A49" s="61"/>
      <c r="B49" s="61"/>
      <c r="C49" s="61"/>
      <c r="D49" s="61"/>
      <c r="E49" s="61"/>
      <c r="F49" s="64"/>
      <c r="G49" s="64"/>
      <c r="H49" s="64"/>
      <c r="I49" s="89" t="str">
        <f t="shared" si="2"/>
        <v/>
      </c>
      <c r="J49" s="64"/>
      <c r="K49" s="64"/>
      <c r="L49" s="64"/>
      <c r="M49" s="64"/>
      <c r="N49" s="64"/>
      <c r="O49" s="64"/>
      <c r="P49" s="82"/>
      <c r="Q49" s="72"/>
      <c r="R49" s="22"/>
      <c r="S49" s="44" t="str">
        <f t="shared" ca="1" si="3"/>
        <v/>
      </c>
      <c r="T49" s="48" t="str">
        <f t="shared" si="4"/>
        <v/>
      </c>
      <c r="U49" s="48" t="str">
        <f t="shared" si="5"/>
        <v/>
      </c>
      <c r="V49" s="21" t="str">
        <f t="shared" ca="1" si="6"/>
        <v/>
      </c>
      <c r="W49" s="66">
        <f t="shared" si="7"/>
        <v>1</v>
      </c>
      <c r="X49" s="66">
        <f t="shared" si="8"/>
        <v>1</v>
      </c>
      <c r="Y49" s="21" t="str">
        <f t="shared" ca="1" si="9"/>
        <v/>
      </c>
      <c r="Z49" s="13" t="str">
        <f>IF(Q49="","",IF(H50&lt;&gt;"Commercial",Lists!$C$2,IF(AND('Property details'!H50="Commercial",'Property details'!Q49&lt;250000),Lists!C$3,Lists!$C$4)))</f>
        <v/>
      </c>
      <c r="AA49" s="19" t="str">
        <f t="shared" si="0"/>
        <v/>
      </c>
      <c r="AB49" s="14" t="str">
        <f t="shared" si="1"/>
        <v/>
      </c>
    </row>
    <row r="50" spans="1:28" ht="15" customHeight="1">
      <c r="A50" s="61"/>
      <c r="B50" s="61"/>
      <c r="C50" s="61"/>
      <c r="D50" s="61"/>
      <c r="E50" s="61"/>
      <c r="F50" s="64"/>
      <c r="G50" s="64"/>
      <c r="H50" s="64"/>
      <c r="I50" s="89" t="str">
        <f t="shared" si="2"/>
        <v/>
      </c>
      <c r="J50" s="64"/>
      <c r="K50" s="64"/>
      <c r="L50" s="64"/>
      <c r="M50" s="64"/>
      <c r="N50" s="64"/>
      <c r="O50" s="64"/>
      <c r="P50" s="82"/>
      <c r="Q50" s="72"/>
      <c r="R50" s="22"/>
      <c r="S50" s="44" t="str">
        <f t="shared" ca="1" si="3"/>
        <v/>
      </c>
      <c r="T50" s="48" t="str">
        <f t="shared" si="4"/>
        <v/>
      </c>
      <c r="U50" s="48" t="str">
        <f t="shared" si="5"/>
        <v/>
      </c>
      <c r="V50" s="21" t="str">
        <f t="shared" ca="1" si="6"/>
        <v/>
      </c>
      <c r="W50" s="66">
        <f t="shared" si="7"/>
        <v>1</v>
      </c>
      <c r="X50" s="66">
        <f t="shared" si="8"/>
        <v>1</v>
      </c>
      <c r="Y50" s="21" t="str">
        <f t="shared" ca="1" si="9"/>
        <v/>
      </c>
      <c r="Z50" s="13" t="str">
        <f>IF(Q50="","",IF(H51&lt;&gt;"Commercial",Lists!$C$2,IF(AND('Property details'!H51="Commercial",'Property details'!Q50&lt;250000),Lists!C$3,Lists!$C$4)))</f>
        <v/>
      </c>
      <c r="AA50" s="19" t="str">
        <f t="shared" si="0"/>
        <v/>
      </c>
      <c r="AB50" s="14" t="str">
        <f t="shared" si="1"/>
        <v/>
      </c>
    </row>
    <row r="51" spans="1:28" ht="15" customHeight="1">
      <c r="A51" s="61"/>
      <c r="B51" s="61"/>
      <c r="C51" s="61"/>
      <c r="D51" s="61"/>
      <c r="E51" s="61"/>
      <c r="F51" s="64"/>
      <c r="G51" s="64"/>
      <c r="H51" s="64"/>
      <c r="I51" s="89" t="str">
        <f t="shared" si="2"/>
        <v/>
      </c>
      <c r="J51" s="64"/>
      <c r="K51" s="64"/>
      <c r="L51" s="64"/>
      <c r="M51" s="64"/>
      <c r="N51" s="64"/>
      <c r="O51" s="64"/>
      <c r="P51" s="82"/>
      <c r="Q51" s="72"/>
      <c r="R51" s="22"/>
      <c r="S51" s="44" t="str">
        <f t="shared" ca="1" si="3"/>
        <v/>
      </c>
      <c r="T51" s="48" t="str">
        <f t="shared" si="4"/>
        <v/>
      </c>
      <c r="U51" s="48" t="str">
        <f t="shared" si="5"/>
        <v/>
      </c>
      <c r="V51" s="21" t="str">
        <f t="shared" ca="1" si="6"/>
        <v/>
      </c>
      <c r="W51" s="66">
        <f t="shared" si="7"/>
        <v>1</v>
      </c>
      <c r="X51" s="66">
        <f t="shared" si="8"/>
        <v>1</v>
      </c>
      <c r="Y51" s="21" t="str">
        <f t="shared" ca="1" si="9"/>
        <v/>
      </c>
      <c r="Z51" s="13" t="str">
        <f>IF(Q51="","",IF(H52&lt;&gt;"Commercial",Lists!$C$2,IF(AND('Property details'!H52="Commercial",'Property details'!Q51&lt;250000),Lists!C$3,Lists!$C$4)))</f>
        <v/>
      </c>
      <c r="AA51" s="19" t="str">
        <f t="shared" si="0"/>
        <v/>
      </c>
      <c r="AB51" s="14" t="str">
        <f t="shared" si="1"/>
        <v/>
      </c>
    </row>
    <row r="52" spans="1:28" ht="15" customHeight="1">
      <c r="A52" s="61"/>
      <c r="B52" s="61"/>
      <c r="C52" s="61"/>
      <c r="D52" s="61"/>
      <c r="E52" s="61"/>
      <c r="F52" s="64"/>
      <c r="G52" s="64"/>
      <c r="H52" s="64"/>
      <c r="I52" s="89" t="str">
        <f t="shared" si="2"/>
        <v/>
      </c>
      <c r="J52" s="64"/>
      <c r="K52" s="64"/>
      <c r="L52" s="64"/>
      <c r="M52" s="64"/>
      <c r="N52" s="64"/>
      <c r="O52" s="64"/>
      <c r="P52" s="82"/>
      <c r="Q52" s="72"/>
      <c r="R52" s="22"/>
      <c r="S52" s="44" t="str">
        <f t="shared" ca="1" si="3"/>
        <v/>
      </c>
      <c r="T52" s="48" t="str">
        <f t="shared" si="4"/>
        <v/>
      </c>
      <c r="U52" s="48" t="str">
        <f t="shared" si="5"/>
        <v/>
      </c>
      <c r="V52" s="21" t="str">
        <f t="shared" ca="1" si="6"/>
        <v/>
      </c>
      <c r="W52" s="66">
        <f t="shared" si="7"/>
        <v>1</v>
      </c>
      <c r="X52" s="66">
        <f t="shared" si="8"/>
        <v>1</v>
      </c>
      <c r="Y52" s="21" t="str">
        <f t="shared" ca="1" si="9"/>
        <v/>
      </c>
      <c r="Z52" s="13" t="str">
        <f>IF(Q52="","",IF(H53&lt;&gt;"Commercial",Lists!$C$2,IF(AND('Property details'!H53="Commercial",'Property details'!Q52&lt;250000),Lists!C$3,Lists!$C$4)))</f>
        <v/>
      </c>
      <c r="AA52" s="19" t="str">
        <f t="shared" si="0"/>
        <v/>
      </c>
      <c r="AB52" s="14" t="str">
        <f t="shared" si="1"/>
        <v/>
      </c>
    </row>
    <row r="53" spans="1:28" ht="15" customHeight="1">
      <c r="A53" s="61"/>
      <c r="B53" s="61"/>
      <c r="C53" s="61"/>
      <c r="D53" s="61"/>
      <c r="E53" s="61"/>
      <c r="F53" s="64"/>
      <c r="G53" s="64"/>
      <c r="H53" s="64"/>
      <c r="I53" s="89" t="str">
        <f t="shared" si="2"/>
        <v/>
      </c>
      <c r="J53" s="64"/>
      <c r="K53" s="64"/>
      <c r="L53" s="64"/>
      <c r="M53" s="64"/>
      <c r="N53" s="64"/>
      <c r="O53" s="64"/>
      <c r="P53" s="82"/>
      <c r="Q53" s="72"/>
      <c r="R53" s="22"/>
      <c r="S53" s="44" t="str">
        <f t="shared" ca="1" si="3"/>
        <v/>
      </c>
      <c r="T53" s="48" t="str">
        <f t="shared" si="4"/>
        <v/>
      </c>
      <c r="U53" s="48" t="str">
        <f t="shared" si="5"/>
        <v/>
      </c>
      <c r="V53" s="21" t="str">
        <f t="shared" ca="1" si="6"/>
        <v/>
      </c>
      <c r="W53" s="66">
        <f t="shared" si="7"/>
        <v>1</v>
      </c>
      <c r="X53" s="66">
        <f t="shared" si="8"/>
        <v>1</v>
      </c>
      <c r="Y53" s="21" t="str">
        <f t="shared" ca="1" si="9"/>
        <v/>
      </c>
      <c r="Z53" s="13" t="str">
        <f>IF(Q53="","",IF(H54&lt;&gt;"Commercial",Lists!$C$2,IF(AND('Property details'!H54="Commercial",'Property details'!Q53&lt;250000),Lists!C$3,Lists!$C$4)))</f>
        <v/>
      </c>
      <c r="AA53" s="19" t="str">
        <f t="shared" si="0"/>
        <v/>
      </c>
      <c r="AB53" s="14" t="str">
        <f t="shared" si="1"/>
        <v/>
      </c>
    </row>
    <row r="54" spans="1:28" ht="15" customHeight="1">
      <c r="A54" s="61"/>
      <c r="B54" s="61"/>
      <c r="C54" s="61"/>
      <c r="D54" s="61"/>
      <c r="E54" s="61"/>
      <c r="F54" s="64"/>
      <c r="G54" s="64"/>
      <c r="H54" s="64"/>
      <c r="I54" s="89" t="str">
        <f t="shared" si="2"/>
        <v/>
      </c>
      <c r="J54" s="64"/>
      <c r="K54" s="64"/>
      <c r="L54" s="64"/>
      <c r="M54" s="64"/>
      <c r="N54" s="64"/>
      <c r="O54" s="64"/>
      <c r="P54" s="82"/>
      <c r="Q54" s="72"/>
      <c r="R54" s="22"/>
      <c r="S54" s="44" t="str">
        <f t="shared" ca="1" si="3"/>
        <v/>
      </c>
      <c r="T54" s="48" t="str">
        <f t="shared" si="4"/>
        <v/>
      </c>
      <c r="U54" s="48" t="str">
        <f t="shared" si="5"/>
        <v/>
      </c>
      <c r="V54" s="21" t="str">
        <f t="shared" ca="1" si="6"/>
        <v/>
      </c>
      <c r="W54" s="66">
        <f t="shared" si="7"/>
        <v>1</v>
      </c>
      <c r="X54" s="66">
        <f t="shared" si="8"/>
        <v>1</v>
      </c>
      <c r="Y54" s="21" t="str">
        <f t="shared" ca="1" si="9"/>
        <v/>
      </c>
      <c r="Z54" s="13" t="str">
        <f>IF(Q54="","",IF(H55&lt;&gt;"Commercial",Lists!$C$2,IF(AND('Property details'!H55="Commercial",'Property details'!Q54&lt;250000),Lists!C$3,Lists!$C$4)))</f>
        <v/>
      </c>
      <c r="AA54" s="19" t="str">
        <f t="shared" si="0"/>
        <v/>
      </c>
      <c r="AB54" s="14" t="str">
        <f t="shared" si="1"/>
        <v/>
      </c>
    </row>
    <row r="55" spans="1:28" ht="15" customHeight="1">
      <c r="A55" s="61"/>
      <c r="B55" s="61"/>
      <c r="C55" s="61"/>
      <c r="D55" s="61"/>
      <c r="E55" s="61"/>
      <c r="F55" s="64"/>
      <c r="G55" s="64"/>
      <c r="H55" s="64"/>
      <c r="I55" s="89" t="str">
        <f t="shared" si="2"/>
        <v/>
      </c>
      <c r="J55" s="64"/>
      <c r="K55" s="64"/>
      <c r="L55" s="64"/>
      <c r="M55" s="64"/>
      <c r="N55" s="64"/>
      <c r="O55" s="64"/>
      <c r="P55" s="82"/>
      <c r="Q55" s="72"/>
      <c r="R55" s="22"/>
      <c r="S55" s="44" t="str">
        <f t="shared" ca="1" si="3"/>
        <v/>
      </c>
      <c r="T55" s="48" t="str">
        <f t="shared" si="4"/>
        <v/>
      </c>
      <c r="U55" s="48" t="str">
        <f t="shared" si="5"/>
        <v/>
      </c>
      <c r="V55" s="21" t="str">
        <f t="shared" ca="1" si="6"/>
        <v/>
      </c>
      <c r="W55" s="66">
        <f t="shared" si="7"/>
        <v>1</v>
      </c>
      <c r="X55" s="66">
        <f t="shared" si="8"/>
        <v>1</v>
      </c>
      <c r="Y55" s="21" t="str">
        <f t="shared" ca="1" si="9"/>
        <v/>
      </c>
      <c r="Z55" s="13" t="str">
        <f>IF(Q55="","",IF(H56&lt;&gt;"Commercial",Lists!$C$2,IF(AND('Property details'!H56="Commercial",'Property details'!Q55&lt;250000),Lists!C$3,Lists!$C$4)))</f>
        <v/>
      </c>
      <c r="AA55" s="19" t="str">
        <f t="shared" si="0"/>
        <v/>
      </c>
      <c r="AB55" s="14" t="str">
        <f t="shared" si="1"/>
        <v/>
      </c>
    </row>
    <row r="56" spans="1:28" ht="15" customHeight="1">
      <c r="A56" s="61"/>
      <c r="B56" s="61"/>
      <c r="C56" s="61"/>
      <c r="D56" s="61"/>
      <c r="E56" s="61"/>
      <c r="F56" s="64"/>
      <c r="G56" s="64"/>
      <c r="H56" s="64"/>
      <c r="I56" s="89" t="str">
        <f t="shared" si="2"/>
        <v/>
      </c>
      <c r="J56" s="64"/>
      <c r="K56" s="64"/>
      <c r="L56" s="64"/>
      <c r="M56" s="64"/>
      <c r="N56" s="64"/>
      <c r="O56" s="64"/>
      <c r="P56" s="82"/>
      <c r="Q56" s="72"/>
      <c r="R56" s="22"/>
      <c r="S56" s="44" t="str">
        <f t="shared" ca="1" si="3"/>
        <v/>
      </c>
      <c r="T56" s="48" t="str">
        <f t="shared" si="4"/>
        <v/>
      </c>
      <c r="U56" s="48" t="str">
        <f t="shared" si="5"/>
        <v/>
      </c>
      <c r="V56" s="21" t="str">
        <f t="shared" ca="1" si="6"/>
        <v/>
      </c>
      <c r="W56" s="66">
        <f t="shared" si="7"/>
        <v>1</v>
      </c>
      <c r="X56" s="66">
        <f t="shared" si="8"/>
        <v>1</v>
      </c>
      <c r="Y56" s="21" t="str">
        <f t="shared" ca="1" si="9"/>
        <v/>
      </c>
      <c r="Z56" s="13" t="str">
        <f>IF(Q56="","",IF(H57&lt;&gt;"Commercial",Lists!$C$2,IF(AND('Property details'!H57="Commercial",'Property details'!Q56&lt;250000),Lists!C$3,Lists!$C$4)))</f>
        <v/>
      </c>
      <c r="AA56" s="19" t="str">
        <f t="shared" si="0"/>
        <v/>
      </c>
      <c r="AB56" s="14" t="str">
        <f t="shared" si="1"/>
        <v/>
      </c>
    </row>
    <row r="57" spans="1:28" ht="15" customHeight="1">
      <c r="A57" s="61"/>
      <c r="B57" s="61"/>
      <c r="C57" s="61"/>
      <c r="D57" s="61"/>
      <c r="E57" s="61"/>
      <c r="F57" s="64"/>
      <c r="G57" s="64"/>
      <c r="H57" s="64"/>
      <c r="I57" s="89" t="str">
        <f t="shared" si="2"/>
        <v/>
      </c>
      <c r="J57" s="64"/>
      <c r="K57" s="64"/>
      <c r="L57" s="64"/>
      <c r="M57" s="64"/>
      <c r="N57" s="64"/>
      <c r="O57" s="64"/>
      <c r="P57" s="82"/>
      <c r="Q57" s="72"/>
      <c r="R57" s="22"/>
      <c r="S57" s="44" t="str">
        <f t="shared" ca="1" si="3"/>
        <v/>
      </c>
      <c r="T57" s="48" t="str">
        <f t="shared" si="4"/>
        <v/>
      </c>
      <c r="U57" s="48" t="str">
        <f t="shared" si="5"/>
        <v/>
      </c>
      <c r="V57" s="21" t="str">
        <f t="shared" ca="1" si="6"/>
        <v/>
      </c>
      <c r="W57" s="66">
        <f t="shared" si="7"/>
        <v>1</v>
      </c>
      <c r="X57" s="66">
        <f t="shared" si="8"/>
        <v>1</v>
      </c>
      <c r="Y57" s="21" t="str">
        <f t="shared" ca="1" si="9"/>
        <v/>
      </c>
      <c r="Z57" s="13" t="str">
        <f>IF(Q57="","",IF(H58&lt;&gt;"Commercial",Lists!$C$2,IF(AND('Property details'!H58="Commercial",'Property details'!Q57&lt;250000),Lists!C$3,Lists!$C$4)))</f>
        <v/>
      </c>
      <c r="AA57" s="19" t="str">
        <f t="shared" si="0"/>
        <v/>
      </c>
      <c r="AB57" s="14" t="str">
        <f t="shared" si="1"/>
        <v/>
      </c>
    </row>
    <row r="58" spans="1:28" ht="15" customHeight="1">
      <c r="A58" s="61"/>
      <c r="B58" s="61"/>
      <c r="C58" s="61"/>
      <c r="D58" s="61"/>
      <c r="E58" s="61"/>
      <c r="F58" s="64"/>
      <c r="G58" s="64"/>
      <c r="H58" s="64"/>
      <c r="I58" s="89" t="str">
        <f t="shared" si="2"/>
        <v/>
      </c>
      <c r="J58" s="64"/>
      <c r="K58" s="64"/>
      <c r="L58" s="64"/>
      <c r="M58" s="64"/>
      <c r="N58" s="64"/>
      <c r="O58" s="64"/>
      <c r="P58" s="82"/>
      <c r="Q58" s="72"/>
      <c r="R58" s="22"/>
      <c r="S58" s="44" t="str">
        <f t="shared" ca="1" si="3"/>
        <v/>
      </c>
      <c r="T58" s="48" t="str">
        <f t="shared" si="4"/>
        <v/>
      </c>
      <c r="U58" s="48" t="str">
        <f t="shared" si="5"/>
        <v/>
      </c>
      <c r="V58" s="21" t="str">
        <f t="shared" ca="1" si="6"/>
        <v/>
      </c>
      <c r="W58" s="66">
        <f t="shared" si="7"/>
        <v>1</v>
      </c>
      <c r="X58" s="66">
        <f t="shared" si="8"/>
        <v>1</v>
      </c>
      <c r="Y58" s="21" t="str">
        <f t="shared" ca="1" si="9"/>
        <v/>
      </c>
      <c r="Z58" s="13" t="str">
        <f>IF(Q58="","",IF(H59&lt;&gt;"Commercial",Lists!$C$2,IF(AND('Property details'!H59="Commercial",'Property details'!Q58&lt;250000),Lists!C$3,Lists!$C$4)))</f>
        <v/>
      </c>
      <c r="AA58" s="19" t="str">
        <f t="shared" si="0"/>
        <v/>
      </c>
      <c r="AB58" s="14" t="str">
        <f t="shared" si="1"/>
        <v/>
      </c>
    </row>
    <row r="59" spans="1:28" ht="15" customHeight="1">
      <c r="A59" s="61"/>
      <c r="B59" s="61"/>
      <c r="C59" s="61"/>
      <c r="D59" s="61"/>
      <c r="E59" s="61"/>
      <c r="F59" s="64"/>
      <c r="G59" s="64"/>
      <c r="H59" s="64"/>
      <c r="I59" s="89" t="str">
        <f t="shared" si="2"/>
        <v/>
      </c>
      <c r="J59" s="64"/>
      <c r="K59" s="64"/>
      <c r="L59" s="64"/>
      <c r="M59" s="64"/>
      <c r="N59" s="64"/>
      <c r="O59" s="64"/>
      <c r="P59" s="82"/>
      <c r="Q59" s="72"/>
      <c r="R59" s="22"/>
      <c r="S59" s="44" t="str">
        <f t="shared" ca="1" si="3"/>
        <v/>
      </c>
      <c r="T59" s="48" t="str">
        <f t="shared" si="4"/>
        <v/>
      </c>
      <c r="U59" s="48" t="str">
        <f t="shared" si="5"/>
        <v/>
      </c>
      <c r="V59" s="21" t="str">
        <f t="shared" ca="1" si="6"/>
        <v/>
      </c>
      <c r="W59" s="66">
        <f t="shared" si="7"/>
        <v>1</v>
      </c>
      <c r="X59" s="66">
        <f t="shared" si="8"/>
        <v>1</v>
      </c>
      <c r="Y59" s="21" t="str">
        <f t="shared" ca="1" si="9"/>
        <v/>
      </c>
      <c r="Z59" s="13" t="str">
        <f>IF(Q59="","",IF(H60&lt;&gt;"Commercial",Lists!$C$2,IF(AND('Property details'!H60="Commercial",'Property details'!Q59&lt;250000),Lists!C$3,Lists!$C$4)))</f>
        <v/>
      </c>
      <c r="AA59" s="19" t="str">
        <f t="shared" si="0"/>
        <v/>
      </c>
      <c r="AB59" s="14" t="str">
        <f t="shared" si="1"/>
        <v/>
      </c>
    </row>
    <row r="60" spans="1:28" ht="15" customHeight="1">
      <c r="A60" s="61"/>
      <c r="B60" s="61"/>
      <c r="C60" s="61"/>
      <c r="D60" s="61"/>
      <c r="E60" s="61"/>
      <c r="F60" s="64"/>
      <c r="G60" s="64"/>
      <c r="H60" s="64"/>
      <c r="I60" s="89" t="str">
        <f t="shared" si="2"/>
        <v/>
      </c>
      <c r="J60" s="64"/>
      <c r="K60" s="64"/>
      <c r="L60" s="64"/>
      <c r="M60" s="64"/>
      <c r="N60" s="64"/>
      <c r="O60" s="64"/>
      <c r="P60" s="82"/>
      <c r="Q60" s="72"/>
      <c r="R60" s="22"/>
      <c r="S60" s="44" t="str">
        <f t="shared" ca="1" si="3"/>
        <v/>
      </c>
      <c r="T60" s="48" t="str">
        <f t="shared" si="4"/>
        <v/>
      </c>
      <c r="U60" s="48" t="str">
        <f t="shared" si="5"/>
        <v/>
      </c>
      <c r="V60" s="21" t="str">
        <f t="shared" ca="1" si="6"/>
        <v/>
      </c>
      <c r="W60" s="66">
        <f t="shared" si="7"/>
        <v>1</v>
      </c>
      <c r="X60" s="66">
        <f t="shared" si="8"/>
        <v>1</v>
      </c>
      <c r="Y60" s="21" t="str">
        <f t="shared" ca="1" si="9"/>
        <v/>
      </c>
      <c r="Z60" s="13" t="str">
        <f>IF(Q60="","",IF(H61&lt;&gt;"Commercial",Lists!$C$2,IF(AND('Property details'!H61="Commercial",'Property details'!Q60&lt;250000),Lists!C$3,Lists!$C$4)))</f>
        <v/>
      </c>
      <c r="AA60" s="19" t="str">
        <f t="shared" si="0"/>
        <v/>
      </c>
      <c r="AB60" s="14" t="str">
        <f t="shared" si="1"/>
        <v/>
      </c>
    </row>
    <row r="61" spans="1:28" ht="15" customHeight="1">
      <c r="A61" s="61"/>
      <c r="B61" s="61"/>
      <c r="C61" s="61"/>
      <c r="D61" s="61"/>
      <c r="E61" s="61"/>
      <c r="F61" s="64"/>
      <c r="G61" s="64"/>
      <c r="H61" s="64"/>
      <c r="I61" s="89" t="str">
        <f t="shared" si="2"/>
        <v/>
      </c>
      <c r="J61" s="64"/>
      <c r="K61" s="64"/>
      <c r="L61" s="64"/>
      <c r="M61" s="64"/>
      <c r="N61" s="64"/>
      <c r="O61" s="64"/>
      <c r="P61" s="82"/>
      <c r="Q61" s="72"/>
      <c r="R61" s="22"/>
      <c r="S61" s="44" t="str">
        <f t="shared" ca="1" si="3"/>
        <v/>
      </c>
      <c r="T61" s="48" t="str">
        <f t="shared" si="4"/>
        <v/>
      </c>
      <c r="U61" s="48" t="str">
        <f t="shared" si="5"/>
        <v/>
      </c>
      <c r="V61" s="21" t="str">
        <f t="shared" ca="1" si="6"/>
        <v/>
      </c>
      <c r="W61" s="66">
        <f t="shared" si="7"/>
        <v>1</v>
      </c>
      <c r="X61" s="66">
        <f t="shared" si="8"/>
        <v>1</v>
      </c>
      <c r="Y61" s="21" t="str">
        <f t="shared" ca="1" si="9"/>
        <v/>
      </c>
      <c r="Z61" s="13" t="str">
        <f>IF(Q61="","",IF(H62&lt;&gt;"Commercial",Lists!$C$2,IF(AND('Property details'!H62="Commercial",'Property details'!Q61&lt;250000),Lists!C$3,Lists!$C$4)))</f>
        <v/>
      </c>
      <c r="AA61" s="19" t="str">
        <f t="shared" si="0"/>
        <v/>
      </c>
      <c r="AB61" s="14" t="str">
        <f t="shared" si="1"/>
        <v/>
      </c>
    </row>
    <row r="62" spans="1:28" ht="15" customHeight="1">
      <c r="A62" s="61"/>
      <c r="B62" s="61"/>
      <c r="C62" s="61"/>
      <c r="D62" s="61"/>
      <c r="E62" s="61"/>
      <c r="F62" s="64"/>
      <c r="G62" s="64"/>
      <c r="H62" s="64"/>
      <c r="I62" s="89" t="str">
        <f t="shared" si="2"/>
        <v/>
      </c>
      <c r="J62" s="64"/>
      <c r="K62" s="64"/>
      <c r="L62" s="64"/>
      <c r="M62" s="64"/>
      <c r="N62" s="64"/>
      <c r="O62" s="64"/>
      <c r="P62" s="82"/>
      <c r="Q62" s="72"/>
      <c r="R62" s="22"/>
      <c r="S62" s="44" t="str">
        <f t="shared" ca="1" si="3"/>
        <v/>
      </c>
      <c r="T62" s="48" t="str">
        <f t="shared" si="4"/>
        <v/>
      </c>
      <c r="U62" s="48" t="str">
        <f t="shared" si="5"/>
        <v/>
      </c>
      <c r="V62" s="21" t="str">
        <f t="shared" ca="1" si="6"/>
        <v/>
      </c>
      <c r="W62" s="66">
        <f t="shared" si="7"/>
        <v>1</v>
      </c>
      <c r="X62" s="66">
        <f t="shared" si="8"/>
        <v>1</v>
      </c>
      <c r="Y62" s="21" t="str">
        <f t="shared" ca="1" si="9"/>
        <v/>
      </c>
      <c r="Z62" s="13" t="str">
        <f>IF(Q62="","",IF(H63&lt;&gt;"Commercial",Lists!$C$2,IF(AND('Property details'!H63="Commercial",'Property details'!Q62&lt;250000),Lists!C$3,Lists!$C$4)))</f>
        <v/>
      </c>
      <c r="AA62" s="19" t="str">
        <f t="shared" si="0"/>
        <v/>
      </c>
      <c r="AB62" s="14" t="str">
        <f t="shared" si="1"/>
        <v/>
      </c>
    </row>
    <row r="63" spans="1:28" ht="15" customHeight="1">
      <c r="A63" s="61"/>
      <c r="B63" s="61"/>
      <c r="C63" s="61"/>
      <c r="D63" s="61"/>
      <c r="E63" s="61"/>
      <c r="F63" s="64"/>
      <c r="G63" s="64"/>
      <c r="H63" s="64"/>
      <c r="I63" s="89" t="str">
        <f t="shared" si="2"/>
        <v/>
      </c>
      <c r="J63" s="64"/>
      <c r="K63" s="64"/>
      <c r="L63" s="64"/>
      <c r="M63" s="64"/>
      <c r="N63" s="64"/>
      <c r="O63" s="64"/>
      <c r="P63" s="82"/>
      <c r="Q63" s="72"/>
      <c r="R63" s="22"/>
      <c r="S63" s="44" t="str">
        <f t="shared" ca="1" si="3"/>
        <v/>
      </c>
      <c r="T63" s="48" t="str">
        <f t="shared" si="4"/>
        <v/>
      </c>
      <c r="U63" s="48" t="str">
        <f t="shared" si="5"/>
        <v/>
      </c>
      <c r="V63" s="21" t="str">
        <f t="shared" ca="1" si="6"/>
        <v/>
      </c>
      <c r="W63" s="66">
        <f t="shared" si="7"/>
        <v>1</v>
      </c>
      <c r="X63" s="66">
        <f t="shared" si="8"/>
        <v>1</v>
      </c>
      <c r="Y63" s="21" t="str">
        <f t="shared" ca="1" si="9"/>
        <v/>
      </c>
      <c r="Z63" s="13" t="str">
        <f>IF(Q63="","",IF(H64&lt;&gt;"Commercial",Lists!$C$2,IF(AND('Property details'!H64="Commercial",'Property details'!Q63&lt;250000),Lists!C$3,Lists!$C$4)))</f>
        <v/>
      </c>
      <c r="AA63" s="19" t="str">
        <f t="shared" si="0"/>
        <v/>
      </c>
      <c r="AB63" s="14" t="str">
        <f t="shared" si="1"/>
        <v/>
      </c>
    </row>
    <row r="64" spans="1:28" ht="15" customHeight="1">
      <c r="A64" s="61"/>
      <c r="B64" s="61"/>
      <c r="C64" s="61"/>
      <c r="D64" s="61"/>
      <c r="E64" s="61"/>
      <c r="F64" s="64"/>
      <c r="G64" s="64"/>
      <c r="H64" s="64"/>
      <c r="I64" s="89" t="str">
        <f t="shared" si="2"/>
        <v/>
      </c>
      <c r="J64" s="64"/>
      <c r="K64" s="64"/>
      <c r="L64" s="64"/>
      <c r="M64" s="64"/>
      <c r="N64" s="64"/>
      <c r="O64" s="64"/>
      <c r="P64" s="82"/>
      <c r="Q64" s="72"/>
      <c r="R64" s="22"/>
      <c r="S64" s="44" t="str">
        <f t="shared" ca="1" si="3"/>
        <v/>
      </c>
      <c r="T64" s="48" t="str">
        <f t="shared" si="4"/>
        <v/>
      </c>
      <c r="U64" s="48" t="str">
        <f t="shared" si="5"/>
        <v/>
      </c>
      <c r="V64" s="21" t="str">
        <f t="shared" ca="1" si="6"/>
        <v/>
      </c>
      <c r="W64" s="66">
        <f t="shared" si="7"/>
        <v>1</v>
      </c>
      <c r="X64" s="66">
        <f t="shared" si="8"/>
        <v>1</v>
      </c>
      <c r="Y64" s="21" t="str">
        <f t="shared" ca="1" si="9"/>
        <v/>
      </c>
      <c r="Z64" s="13" t="str">
        <f>IF(Q64="","",IF(H65&lt;&gt;"Commercial",Lists!$C$2,IF(AND('Property details'!H65="Commercial",'Property details'!Q64&lt;250000),Lists!C$3,Lists!$C$4)))</f>
        <v/>
      </c>
      <c r="AA64" s="19" t="str">
        <f t="shared" si="0"/>
        <v/>
      </c>
      <c r="AB64" s="14" t="str">
        <f t="shared" si="1"/>
        <v/>
      </c>
    </row>
    <row r="65" spans="1:28" ht="15" customHeight="1">
      <c r="A65" s="61"/>
      <c r="B65" s="61"/>
      <c r="C65" s="61"/>
      <c r="D65" s="61"/>
      <c r="E65" s="61"/>
      <c r="F65" s="64"/>
      <c r="G65" s="64"/>
      <c r="H65" s="64"/>
      <c r="I65" s="89" t="str">
        <f t="shared" si="2"/>
        <v/>
      </c>
      <c r="J65" s="64"/>
      <c r="K65" s="64"/>
      <c r="L65" s="64"/>
      <c r="M65" s="64"/>
      <c r="N65" s="64"/>
      <c r="O65" s="64"/>
      <c r="P65" s="82"/>
      <c r="Q65" s="72"/>
      <c r="R65" s="22"/>
      <c r="S65" s="44" t="str">
        <f t="shared" ca="1" si="3"/>
        <v/>
      </c>
      <c r="T65" s="48" t="str">
        <f t="shared" si="4"/>
        <v/>
      </c>
      <c r="U65" s="48" t="str">
        <f t="shared" si="5"/>
        <v/>
      </c>
      <c r="V65" s="21" t="str">
        <f t="shared" ca="1" si="6"/>
        <v/>
      </c>
      <c r="W65" s="66">
        <f t="shared" si="7"/>
        <v>1</v>
      </c>
      <c r="X65" s="66">
        <f t="shared" si="8"/>
        <v>1</v>
      </c>
      <c r="Y65" s="21" t="str">
        <f t="shared" ca="1" si="9"/>
        <v/>
      </c>
      <c r="Z65" s="13" t="str">
        <f>IF(Q65="","",IF(H66&lt;&gt;"Commercial",Lists!$C$2,IF(AND('Property details'!H66="Commercial",'Property details'!Q65&lt;250000),Lists!C$3,Lists!$C$4)))</f>
        <v/>
      </c>
      <c r="AA65" s="19" t="str">
        <f t="shared" si="0"/>
        <v/>
      </c>
      <c r="AB65" s="14" t="str">
        <f t="shared" si="1"/>
        <v/>
      </c>
    </row>
    <row r="66" spans="1:28" ht="15" customHeight="1">
      <c r="A66" s="61"/>
      <c r="B66" s="61"/>
      <c r="C66" s="61"/>
      <c r="D66" s="61"/>
      <c r="E66" s="61"/>
      <c r="F66" s="64"/>
      <c r="G66" s="64"/>
      <c r="H66" s="64"/>
      <c r="I66" s="89" t="str">
        <f t="shared" si="2"/>
        <v/>
      </c>
      <c r="J66" s="64"/>
      <c r="K66" s="64"/>
      <c r="L66" s="64"/>
      <c r="M66" s="64"/>
      <c r="N66" s="64"/>
      <c r="O66" s="64"/>
      <c r="P66" s="82"/>
      <c r="Q66" s="72"/>
      <c r="R66" s="22"/>
      <c r="S66" s="44" t="str">
        <f t="shared" ca="1" si="3"/>
        <v/>
      </c>
      <c r="T66" s="48" t="str">
        <f t="shared" si="4"/>
        <v/>
      </c>
      <c r="U66" s="48" t="str">
        <f t="shared" si="5"/>
        <v/>
      </c>
      <c r="V66" s="21" t="str">
        <f t="shared" ca="1" si="6"/>
        <v/>
      </c>
      <c r="W66" s="66">
        <f t="shared" si="7"/>
        <v>1</v>
      </c>
      <c r="X66" s="66">
        <f t="shared" si="8"/>
        <v>1</v>
      </c>
      <c r="Y66" s="21" t="str">
        <f t="shared" ca="1" si="9"/>
        <v/>
      </c>
      <c r="Z66" s="13" t="str">
        <f>IF(Q66="","",IF(H67&lt;&gt;"Commercial",Lists!$C$2,IF(AND('Property details'!H67="Commercial",'Property details'!Q66&lt;250000),Lists!C$3,Lists!$C$4)))</f>
        <v/>
      </c>
      <c r="AA66" s="19" t="str">
        <f t="shared" si="0"/>
        <v/>
      </c>
      <c r="AB66" s="14" t="str">
        <f t="shared" si="1"/>
        <v/>
      </c>
    </row>
    <row r="67" spans="1:28" ht="15" customHeight="1">
      <c r="A67" s="61"/>
      <c r="B67" s="61"/>
      <c r="C67" s="61"/>
      <c r="D67" s="61"/>
      <c r="E67" s="61"/>
      <c r="F67" s="64"/>
      <c r="G67" s="64"/>
      <c r="H67" s="64"/>
      <c r="I67" s="89" t="str">
        <f t="shared" si="2"/>
        <v/>
      </c>
      <c r="J67" s="64"/>
      <c r="K67" s="64"/>
      <c r="L67" s="64"/>
      <c r="M67" s="64"/>
      <c r="N67" s="64"/>
      <c r="O67" s="64"/>
      <c r="P67" s="82"/>
      <c r="Q67" s="72"/>
      <c r="R67" s="22"/>
      <c r="S67" s="44" t="str">
        <f t="shared" ca="1" si="3"/>
        <v/>
      </c>
      <c r="T67" s="48" t="str">
        <f t="shared" si="4"/>
        <v/>
      </c>
      <c r="U67" s="48" t="str">
        <f t="shared" si="5"/>
        <v/>
      </c>
      <c r="V67" s="21" t="str">
        <f t="shared" ca="1" si="6"/>
        <v/>
      </c>
      <c r="W67" s="66">
        <f t="shared" si="7"/>
        <v>1</v>
      </c>
      <c r="X67" s="66">
        <f t="shared" si="8"/>
        <v>1</v>
      </c>
      <c r="Y67" s="21" t="str">
        <f t="shared" ca="1" si="9"/>
        <v/>
      </c>
      <c r="Z67" s="13" t="str">
        <f>IF(Q67="","",IF(H68&lt;&gt;"Commercial",Lists!$C$2,IF(AND('Property details'!H68="Commercial",'Property details'!Q67&lt;250000),Lists!C$3,Lists!$C$4)))</f>
        <v/>
      </c>
      <c r="AA67" s="19" t="str">
        <f t="shared" si="0"/>
        <v/>
      </c>
      <c r="AB67" s="14" t="str">
        <f t="shared" si="1"/>
        <v/>
      </c>
    </row>
    <row r="68" spans="1:28" ht="15" customHeight="1">
      <c r="A68" s="61"/>
      <c r="B68" s="61"/>
      <c r="C68" s="61"/>
      <c r="D68" s="61"/>
      <c r="E68" s="61"/>
      <c r="F68" s="64"/>
      <c r="G68" s="64"/>
      <c r="H68" s="64"/>
      <c r="I68" s="89" t="str">
        <f t="shared" si="2"/>
        <v/>
      </c>
      <c r="J68" s="64"/>
      <c r="K68" s="64"/>
      <c r="L68" s="64"/>
      <c r="M68" s="64"/>
      <c r="N68" s="64"/>
      <c r="O68" s="64"/>
      <c r="P68" s="82"/>
      <c r="Q68" s="72"/>
      <c r="R68" s="22"/>
      <c r="S68" s="44" t="str">
        <f t="shared" ca="1" si="3"/>
        <v/>
      </c>
      <c r="T68" s="48" t="str">
        <f t="shared" si="4"/>
        <v/>
      </c>
      <c r="U68" s="48" t="str">
        <f t="shared" si="5"/>
        <v/>
      </c>
      <c r="V68" s="21" t="str">
        <f t="shared" ca="1" si="6"/>
        <v/>
      </c>
      <c r="W68" s="66">
        <f t="shared" si="7"/>
        <v>1</v>
      </c>
      <c r="X68" s="66">
        <f t="shared" si="8"/>
        <v>1</v>
      </c>
      <c r="Y68" s="21" t="str">
        <f t="shared" ca="1" si="9"/>
        <v/>
      </c>
      <c r="Z68" s="13" t="str">
        <f>IF(Q68="","",IF(H69&lt;&gt;"Commercial",Lists!$C$2,IF(AND('Property details'!H69="Commercial",'Property details'!Q68&lt;250000),Lists!C$3,Lists!$C$4)))</f>
        <v/>
      </c>
      <c r="AA68" s="19" t="str">
        <f t="shared" si="0"/>
        <v/>
      </c>
      <c r="AB68" s="14" t="str">
        <f t="shared" si="1"/>
        <v/>
      </c>
    </row>
    <row r="69" spans="1:28" ht="15" customHeight="1">
      <c r="A69" s="61"/>
      <c r="B69" s="61"/>
      <c r="C69" s="61"/>
      <c r="D69" s="61"/>
      <c r="E69" s="61"/>
      <c r="F69" s="64"/>
      <c r="G69" s="64"/>
      <c r="H69" s="64"/>
      <c r="I69" s="89" t="str">
        <f t="shared" si="2"/>
        <v/>
      </c>
      <c r="J69" s="64"/>
      <c r="K69" s="64"/>
      <c r="L69" s="64"/>
      <c r="M69" s="64"/>
      <c r="N69" s="64"/>
      <c r="O69" s="64"/>
      <c r="P69" s="82"/>
      <c r="Q69" s="72"/>
      <c r="R69" s="22"/>
      <c r="S69" s="44" t="str">
        <f t="shared" ca="1" si="3"/>
        <v/>
      </c>
      <c r="T69" s="48" t="str">
        <f t="shared" si="4"/>
        <v/>
      </c>
      <c r="U69" s="48" t="str">
        <f t="shared" si="5"/>
        <v/>
      </c>
      <c r="V69" s="21" t="str">
        <f t="shared" ca="1" si="6"/>
        <v/>
      </c>
      <c r="W69" s="66">
        <f t="shared" si="7"/>
        <v>1</v>
      </c>
      <c r="X69" s="66">
        <f t="shared" si="8"/>
        <v>1</v>
      </c>
      <c r="Y69" s="21" t="str">
        <f t="shared" ca="1" si="9"/>
        <v/>
      </c>
      <c r="Z69" s="13" t="str">
        <f>IF(Q69="","",IF(H70&lt;&gt;"Commercial",Lists!$C$2,IF(AND('Property details'!H70="Commercial",'Property details'!Q69&lt;250000),Lists!C$3,Lists!$C$4)))</f>
        <v/>
      </c>
      <c r="AA69" s="19" t="str">
        <f t="shared" si="0"/>
        <v/>
      </c>
      <c r="AB69" s="14" t="str">
        <f t="shared" si="1"/>
        <v/>
      </c>
    </row>
    <row r="70" spans="1:28" ht="15" customHeight="1">
      <c r="A70" s="61"/>
      <c r="B70" s="61"/>
      <c r="C70" s="61"/>
      <c r="D70" s="61"/>
      <c r="E70" s="61"/>
      <c r="F70" s="64"/>
      <c r="G70" s="64"/>
      <c r="H70" s="64"/>
      <c r="I70" s="89" t="str">
        <f t="shared" si="2"/>
        <v/>
      </c>
      <c r="J70" s="64"/>
      <c r="K70" s="64"/>
      <c r="L70" s="64"/>
      <c r="M70" s="64"/>
      <c r="N70" s="64"/>
      <c r="O70" s="64"/>
      <c r="P70" s="82"/>
      <c r="Q70" s="72"/>
      <c r="R70" s="22"/>
      <c r="S70" s="44" t="str">
        <f t="shared" ca="1" si="3"/>
        <v/>
      </c>
      <c r="T70" s="48" t="str">
        <f t="shared" si="4"/>
        <v/>
      </c>
      <c r="U70" s="48" t="str">
        <f t="shared" si="5"/>
        <v/>
      </c>
      <c r="V70" s="21" t="str">
        <f t="shared" ca="1" si="6"/>
        <v/>
      </c>
      <c r="W70" s="66">
        <f t="shared" si="7"/>
        <v>1</v>
      </c>
      <c r="X70" s="66">
        <f t="shared" si="8"/>
        <v>1</v>
      </c>
      <c r="Y70" s="21" t="str">
        <f t="shared" ca="1" si="9"/>
        <v/>
      </c>
      <c r="Z70" s="13" t="str">
        <f>IF(Q70="","",IF(H71&lt;&gt;"Commercial",Lists!$C$2,IF(AND('Property details'!H71="Commercial",'Property details'!Q70&lt;250000),Lists!C$3,Lists!$C$4)))</f>
        <v/>
      </c>
      <c r="AA70" s="19" t="str">
        <f t="shared" si="0"/>
        <v/>
      </c>
      <c r="AB70" s="14" t="str">
        <f t="shared" si="1"/>
        <v/>
      </c>
    </row>
    <row r="71" spans="1:28" ht="15" customHeight="1">
      <c r="A71" s="61"/>
      <c r="B71" s="61"/>
      <c r="C71" s="61"/>
      <c r="D71" s="61"/>
      <c r="E71" s="61"/>
      <c r="F71" s="64"/>
      <c r="G71" s="64"/>
      <c r="H71" s="64"/>
      <c r="I71" s="89" t="str">
        <f t="shared" si="2"/>
        <v/>
      </c>
      <c r="J71" s="64"/>
      <c r="K71" s="64"/>
      <c r="L71" s="64"/>
      <c r="M71" s="64"/>
      <c r="N71" s="64"/>
      <c r="O71" s="64"/>
      <c r="P71" s="82"/>
      <c r="Q71" s="72"/>
      <c r="R71" s="22"/>
      <c r="S71" s="44" t="str">
        <f t="shared" ca="1" si="3"/>
        <v/>
      </c>
      <c r="T71" s="48" t="str">
        <f t="shared" si="4"/>
        <v/>
      </c>
      <c r="U71" s="48" t="str">
        <f t="shared" si="5"/>
        <v/>
      </c>
      <c r="V71" s="21" t="str">
        <f t="shared" ca="1" si="6"/>
        <v/>
      </c>
      <c r="W71" s="66">
        <f t="shared" si="7"/>
        <v>1</v>
      </c>
      <c r="X71" s="66">
        <f t="shared" si="8"/>
        <v>1</v>
      </c>
      <c r="Y71" s="21" t="str">
        <f t="shared" ca="1" si="9"/>
        <v/>
      </c>
      <c r="Z71" s="13" t="str">
        <f>IF(Q71="","",IF(H72&lt;&gt;"Commercial",Lists!$C$2,IF(AND('Property details'!H72="Commercial",'Property details'!Q71&lt;250000),Lists!C$3,Lists!$C$4)))</f>
        <v/>
      </c>
      <c r="AA71" s="19" t="str">
        <f t="shared" si="0"/>
        <v/>
      </c>
      <c r="AB71" s="14" t="str">
        <f t="shared" si="1"/>
        <v/>
      </c>
    </row>
    <row r="72" spans="1:28" ht="15" customHeight="1">
      <c r="A72" s="61"/>
      <c r="B72" s="61"/>
      <c r="C72" s="61"/>
      <c r="D72" s="61"/>
      <c r="E72" s="61"/>
      <c r="F72" s="64"/>
      <c r="G72" s="64"/>
      <c r="H72" s="64"/>
      <c r="I72" s="89" t="str">
        <f t="shared" si="2"/>
        <v/>
      </c>
      <c r="J72" s="64"/>
      <c r="K72" s="64"/>
      <c r="L72" s="64"/>
      <c r="M72" s="64"/>
      <c r="N72" s="64"/>
      <c r="O72" s="64"/>
      <c r="P72" s="82"/>
      <c r="Q72" s="72"/>
      <c r="R72" s="22"/>
      <c r="S72" s="44" t="str">
        <f t="shared" ca="1" si="3"/>
        <v/>
      </c>
      <c r="T72" s="48" t="str">
        <f t="shared" si="4"/>
        <v/>
      </c>
      <c r="U72" s="48" t="str">
        <f t="shared" si="5"/>
        <v/>
      </c>
      <c r="V72" s="21" t="str">
        <f t="shared" ca="1" si="6"/>
        <v/>
      </c>
      <c r="W72" s="66">
        <f t="shared" si="7"/>
        <v>1</v>
      </c>
      <c r="X72" s="66">
        <f t="shared" si="8"/>
        <v>1</v>
      </c>
      <c r="Y72" s="21" t="str">
        <f t="shared" ca="1" si="9"/>
        <v/>
      </c>
      <c r="Z72" s="13" t="str">
        <f>IF(Q72="","",IF(H73&lt;&gt;"Commercial",Lists!$C$2,IF(AND('Property details'!H73="Commercial",'Property details'!Q72&lt;250000),Lists!C$3,Lists!$C$4)))</f>
        <v/>
      </c>
      <c r="AA72" s="19" t="str">
        <f t="shared" si="0"/>
        <v/>
      </c>
      <c r="AB72" s="14" t="str">
        <f t="shared" si="1"/>
        <v/>
      </c>
    </row>
    <row r="73" spans="1:28" ht="15" customHeight="1">
      <c r="A73" s="61"/>
      <c r="B73" s="61"/>
      <c r="C73" s="61"/>
      <c r="D73" s="61"/>
      <c r="E73" s="61"/>
      <c r="F73" s="64"/>
      <c r="G73" s="64"/>
      <c r="H73" s="64"/>
      <c r="I73" s="89" t="str">
        <f t="shared" si="2"/>
        <v/>
      </c>
      <c r="J73" s="64"/>
      <c r="K73" s="64"/>
      <c r="L73" s="64"/>
      <c r="M73" s="64"/>
      <c r="N73" s="64"/>
      <c r="O73" s="64"/>
      <c r="P73" s="82"/>
      <c r="Q73" s="72"/>
      <c r="R73" s="22"/>
      <c r="S73" s="44" t="str">
        <f t="shared" ca="1" si="3"/>
        <v/>
      </c>
      <c r="T73" s="48" t="str">
        <f t="shared" si="4"/>
        <v/>
      </c>
      <c r="U73" s="48" t="str">
        <f t="shared" si="5"/>
        <v/>
      </c>
      <c r="V73" s="21" t="str">
        <f t="shared" ca="1" si="6"/>
        <v/>
      </c>
      <c r="W73" s="66">
        <f t="shared" si="7"/>
        <v>1</v>
      </c>
      <c r="X73" s="66">
        <f t="shared" si="8"/>
        <v>1</v>
      </c>
      <c r="Y73" s="21" t="str">
        <f t="shared" ca="1" si="9"/>
        <v/>
      </c>
      <c r="Z73" s="13" t="str">
        <f>IF(Q73="","",IF(H74&lt;&gt;"Commercial",Lists!$C$2,IF(AND('Property details'!H74="Commercial",'Property details'!Q73&lt;250000),Lists!C$3,Lists!$C$4)))</f>
        <v/>
      </c>
      <c r="AA73" s="19" t="str">
        <f t="shared" si="0"/>
        <v/>
      </c>
      <c r="AB73" s="14" t="str">
        <f t="shared" si="1"/>
        <v/>
      </c>
    </row>
    <row r="74" spans="1:28" ht="15" customHeight="1">
      <c r="A74" s="61"/>
      <c r="B74" s="61"/>
      <c r="C74" s="61"/>
      <c r="D74" s="61"/>
      <c r="E74" s="61"/>
      <c r="F74" s="64"/>
      <c r="G74" s="64"/>
      <c r="H74" s="64"/>
      <c r="I74" s="89" t="str">
        <f t="shared" si="2"/>
        <v/>
      </c>
      <c r="J74" s="64"/>
      <c r="K74" s="64"/>
      <c r="L74" s="64"/>
      <c r="M74" s="64"/>
      <c r="N74" s="64"/>
      <c r="O74" s="64"/>
      <c r="P74" s="82"/>
      <c r="Q74" s="72"/>
      <c r="R74" s="22"/>
      <c r="S74" s="44" t="str">
        <f t="shared" ca="1" si="3"/>
        <v/>
      </c>
      <c r="T74" s="48" t="str">
        <f t="shared" si="4"/>
        <v/>
      </c>
      <c r="U74" s="48" t="str">
        <f t="shared" si="5"/>
        <v/>
      </c>
      <c r="V74" s="21" t="str">
        <f t="shared" ca="1" si="6"/>
        <v/>
      </c>
      <c r="W74" s="66">
        <f t="shared" si="7"/>
        <v>1</v>
      </c>
      <c r="X74" s="66">
        <f t="shared" si="8"/>
        <v>1</v>
      </c>
      <c r="Y74" s="21" t="str">
        <f t="shared" ca="1" si="9"/>
        <v/>
      </c>
      <c r="Z74" s="13" t="str">
        <f>IF(Q74="","",IF(H75&lt;&gt;"Commercial",Lists!$C$2,IF(AND('Property details'!H75="Commercial",'Property details'!Q74&lt;250000),Lists!C$3,Lists!$C$4)))</f>
        <v/>
      </c>
      <c r="AA74" s="19" t="str">
        <f t="shared" ref="AA74:AA137" si="10">IF(Q74="","",SUM(V74:Z74))</f>
        <v/>
      </c>
      <c r="AB74" s="14" t="str">
        <f t="shared" ref="AB74:AB137" si="11">+IF(Q74="","",25)</f>
        <v/>
      </c>
    </row>
    <row r="75" spans="1:28" ht="15" customHeight="1">
      <c r="A75" s="61"/>
      <c r="B75" s="61"/>
      <c r="C75" s="61"/>
      <c r="D75" s="61"/>
      <c r="E75" s="61"/>
      <c r="F75" s="64"/>
      <c r="G75" s="64"/>
      <c r="H75" s="64"/>
      <c r="I75" s="89" t="str">
        <f t="shared" ref="I75:I138" si="12">IF(H75="","",IF(H75&gt;4,"Commercial",IF(H75=1,"Single Fam","Multi-Fam")))</f>
        <v/>
      </c>
      <c r="J75" s="64"/>
      <c r="K75" s="64"/>
      <c r="L75" s="64"/>
      <c r="M75" s="64"/>
      <c r="N75" s="64"/>
      <c r="O75" s="64"/>
      <c r="P75" s="82"/>
      <c r="Q75" s="72"/>
      <c r="R75" s="22"/>
      <c r="S75" s="44" t="str">
        <f t="shared" ref="S75:S138" ca="1" si="13">IF(F75="","",VLOOKUP(F75,INDIRECT("'"&amp;P75&amp;"'!"&amp;"A3:J52"),6,))</f>
        <v/>
      </c>
      <c r="T75" s="48" t="str">
        <f t="shared" ref="T75:T138" si="14">IF(F75="","",IF(AND(H75&lt;&gt;"Commercial",O75="Occupied"),2,IF(AND(H75&lt;&gt;"Commercial",O75="Vacant"),3,IF(AND(H75="Commercial",O75="Occupied"),4,5))))</f>
        <v/>
      </c>
      <c r="U75" s="48" t="str">
        <f t="shared" ref="U75:U138" si="15">IF(F75="","",IF(AND(I75&lt;&gt;"Commercial",O75="Occupied"),7,IF(AND(I75&lt;&gt;"Commercial",O75="Vacant"),8,IF(AND(I75="Commercial",O75="Occupied"),9,10))))</f>
        <v/>
      </c>
      <c r="V75" s="21" t="str">
        <f t="shared" ref="V75:V138" ca="1" si="16">IF(Q75="","",SUM(Q75*VLOOKUP($F75,INDIRECT("'"&amp;$P75&amp;"'!"&amp;"$A$3:$F$52"),T75,)*S75))</f>
        <v/>
      </c>
      <c r="W75" s="66">
        <f t="shared" ref="W75:W138" si="17">IF(I75&lt;&gt;"Commercial",IF(OR(P75="Program 3",P75="Program 4"),Q75,1),IF(P75="Program 8",1,Q75))</f>
        <v>1</v>
      </c>
      <c r="X75" s="66">
        <f t="shared" ref="X75:X138" si="18">IF(I75&lt;&gt;"Commercial",IF(OR(P75="Program 5",P75="Program 6",P75="Program 8"),H75,1),1)</f>
        <v>1</v>
      </c>
      <c r="Y75" s="21" t="str">
        <f t="shared" ref="Y75:Y138" ca="1" si="19">IF(Q75="","",SUM(SUM(W75*VLOOKUP($F75,INDIRECT("'"&amp;$P75&amp;"'!"&amp;"$A$3:$J$52"),U75,)*S75))*X75)</f>
        <v/>
      </c>
      <c r="Z75" s="13" t="str">
        <f>IF(Q75="","",IF(H76&lt;&gt;"Commercial",Lists!$C$2,IF(AND('Property details'!H76="Commercial",'Property details'!Q75&lt;250000),Lists!C$3,Lists!$C$4)))</f>
        <v/>
      </c>
      <c r="AA75" s="19" t="str">
        <f t="shared" si="10"/>
        <v/>
      </c>
      <c r="AB75" s="14" t="str">
        <f t="shared" si="11"/>
        <v/>
      </c>
    </row>
    <row r="76" spans="1:28" ht="15" customHeight="1">
      <c r="A76" s="61"/>
      <c r="B76" s="61"/>
      <c r="C76" s="61"/>
      <c r="D76" s="61"/>
      <c r="E76" s="61"/>
      <c r="F76" s="64"/>
      <c r="G76" s="64"/>
      <c r="H76" s="64"/>
      <c r="I76" s="89" t="str">
        <f t="shared" si="12"/>
        <v/>
      </c>
      <c r="J76" s="64"/>
      <c r="K76" s="64"/>
      <c r="L76" s="64"/>
      <c r="M76" s="64"/>
      <c r="N76" s="64"/>
      <c r="O76" s="64"/>
      <c r="P76" s="82"/>
      <c r="Q76" s="72"/>
      <c r="R76" s="22"/>
      <c r="S76" s="44" t="str">
        <f t="shared" ca="1" si="13"/>
        <v/>
      </c>
      <c r="T76" s="48" t="str">
        <f t="shared" si="14"/>
        <v/>
      </c>
      <c r="U76" s="48" t="str">
        <f t="shared" si="15"/>
        <v/>
      </c>
      <c r="V76" s="21" t="str">
        <f t="shared" ca="1" si="16"/>
        <v/>
      </c>
      <c r="W76" s="66">
        <f t="shared" si="17"/>
        <v>1</v>
      </c>
      <c r="X76" s="66">
        <f t="shared" si="18"/>
        <v>1</v>
      </c>
      <c r="Y76" s="21" t="str">
        <f t="shared" ca="1" si="19"/>
        <v/>
      </c>
      <c r="Z76" s="13" t="str">
        <f>IF(Q76="","",IF(H77&lt;&gt;"Commercial",Lists!$C$2,IF(AND('Property details'!H77="Commercial",'Property details'!Q76&lt;250000),Lists!C$3,Lists!$C$4)))</f>
        <v/>
      </c>
      <c r="AA76" s="19" t="str">
        <f t="shared" si="10"/>
        <v/>
      </c>
      <c r="AB76" s="14" t="str">
        <f t="shared" si="11"/>
        <v/>
      </c>
    </row>
    <row r="77" spans="1:28" ht="15" customHeight="1">
      <c r="A77" s="61"/>
      <c r="B77" s="61"/>
      <c r="C77" s="61"/>
      <c r="D77" s="61"/>
      <c r="E77" s="61"/>
      <c r="F77" s="64"/>
      <c r="G77" s="64"/>
      <c r="H77" s="64"/>
      <c r="I77" s="89" t="str">
        <f t="shared" si="12"/>
        <v/>
      </c>
      <c r="J77" s="64"/>
      <c r="K77" s="64"/>
      <c r="L77" s="64"/>
      <c r="M77" s="64"/>
      <c r="N77" s="64"/>
      <c r="O77" s="64"/>
      <c r="P77" s="82"/>
      <c r="Q77" s="72"/>
      <c r="R77" s="22"/>
      <c r="S77" s="44" t="str">
        <f t="shared" ca="1" si="13"/>
        <v/>
      </c>
      <c r="T77" s="48" t="str">
        <f t="shared" si="14"/>
        <v/>
      </c>
      <c r="U77" s="48" t="str">
        <f t="shared" si="15"/>
        <v/>
      </c>
      <c r="V77" s="21" t="str">
        <f t="shared" ca="1" si="16"/>
        <v/>
      </c>
      <c r="W77" s="66">
        <f t="shared" si="17"/>
        <v>1</v>
      </c>
      <c r="X77" s="66">
        <f t="shared" si="18"/>
        <v>1</v>
      </c>
      <c r="Y77" s="21" t="str">
        <f t="shared" ca="1" si="19"/>
        <v/>
      </c>
      <c r="Z77" s="13" t="str">
        <f>IF(Q77="","",IF(H78&lt;&gt;"Commercial",Lists!$C$2,IF(AND('Property details'!H78="Commercial",'Property details'!Q77&lt;250000),Lists!C$3,Lists!$C$4)))</f>
        <v/>
      </c>
      <c r="AA77" s="19" t="str">
        <f t="shared" si="10"/>
        <v/>
      </c>
      <c r="AB77" s="14" t="str">
        <f t="shared" si="11"/>
        <v/>
      </c>
    </row>
    <row r="78" spans="1:28" ht="15" customHeight="1">
      <c r="A78" s="61"/>
      <c r="B78" s="61"/>
      <c r="C78" s="61"/>
      <c r="D78" s="61"/>
      <c r="E78" s="61"/>
      <c r="F78" s="64"/>
      <c r="G78" s="64"/>
      <c r="H78" s="64"/>
      <c r="I78" s="89" t="str">
        <f t="shared" si="12"/>
        <v/>
      </c>
      <c r="J78" s="64"/>
      <c r="K78" s="64"/>
      <c r="L78" s="64"/>
      <c r="M78" s="64"/>
      <c r="N78" s="64"/>
      <c r="O78" s="64"/>
      <c r="P78" s="82"/>
      <c r="Q78" s="72"/>
      <c r="R78" s="22"/>
      <c r="S78" s="44" t="str">
        <f t="shared" ca="1" si="13"/>
        <v/>
      </c>
      <c r="T78" s="48" t="str">
        <f t="shared" si="14"/>
        <v/>
      </c>
      <c r="U78" s="48" t="str">
        <f t="shared" si="15"/>
        <v/>
      </c>
      <c r="V78" s="21" t="str">
        <f t="shared" ca="1" si="16"/>
        <v/>
      </c>
      <c r="W78" s="66">
        <f t="shared" si="17"/>
        <v>1</v>
      </c>
      <c r="X78" s="66">
        <f t="shared" si="18"/>
        <v>1</v>
      </c>
      <c r="Y78" s="21" t="str">
        <f t="shared" ca="1" si="19"/>
        <v/>
      </c>
      <c r="Z78" s="13" t="str">
        <f>IF(Q78="","",IF(H79&lt;&gt;"Commercial",Lists!$C$2,IF(AND('Property details'!H79="Commercial",'Property details'!Q78&lt;250000),Lists!C$3,Lists!$C$4)))</f>
        <v/>
      </c>
      <c r="AA78" s="19" t="str">
        <f t="shared" si="10"/>
        <v/>
      </c>
      <c r="AB78" s="14" t="str">
        <f t="shared" si="11"/>
        <v/>
      </c>
    </row>
    <row r="79" spans="1:28" ht="15" customHeight="1">
      <c r="A79" s="61"/>
      <c r="B79" s="61"/>
      <c r="C79" s="61"/>
      <c r="D79" s="61"/>
      <c r="E79" s="61"/>
      <c r="F79" s="64"/>
      <c r="G79" s="64"/>
      <c r="H79" s="64"/>
      <c r="I79" s="89" t="str">
        <f t="shared" si="12"/>
        <v/>
      </c>
      <c r="J79" s="64"/>
      <c r="K79" s="64"/>
      <c r="L79" s="64"/>
      <c r="M79" s="64"/>
      <c r="N79" s="64"/>
      <c r="O79" s="64"/>
      <c r="P79" s="82"/>
      <c r="Q79" s="72"/>
      <c r="R79" s="22"/>
      <c r="S79" s="44" t="str">
        <f t="shared" ca="1" si="13"/>
        <v/>
      </c>
      <c r="T79" s="48" t="str">
        <f t="shared" si="14"/>
        <v/>
      </c>
      <c r="U79" s="48" t="str">
        <f t="shared" si="15"/>
        <v/>
      </c>
      <c r="V79" s="21" t="str">
        <f t="shared" ca="1" si="16"/>
        <v/>
      </c>
      <c r="W79" s="66">
        <f t="shared" si="17"/>
        <v>1</v>
      </c>
      <c r="X79" s="66">
        <f t="shared" si="18"/>
        <v>1</v>
      </c>
      <c r="Y79" s="21" t="str">
        <f t="shared" ca="1" si="19"/>
        <v/>
      </c>
      <c r="Z79" s="13" t="str">
        <f>IF(Q79="","",IF(H80&lt;&gt;"Commercial",Lists!$C$2,IF(AND('Property details'!H80="Commercial",'Property details'!Q79&lt;250000),Lists!C$3,Lists!$C$4)))</f>
        <v/>
      </c>
      <c r="AA79" s="19" t="str">
        <f t="shared" si="10"/>
        <v/>
      </c>
      <c r="AB79" s="14" t="str">
        <f t="shared" si="11"/>
        <v/>
      </c>
    </row>
    <row r="80" spans="1:28" ht="15" customHeight="1">
      <c r="A80" s="61"/>
      <c r="B80" s="61"/>
      <c r="C80" s="61"/>
      <c r="D80" s="61"/>
      <c r="E80" s="61"/>
      <c r="F80" s="64"/>
      <c r="G80" s="64"/>
      <c r="H80" s="64"/>
      <c r="I80" s="89" t="str">
        <f t="shared" si="12"/>
        <v/>
      </c>
      <c r="J80" s="64"/>
      <c r="K80" s="64"/>
      <c r="L80" s="64"/>
      <c r="M80" s="64"/>
      <c r="N80" s="64"/>
      <c r="O80" s="64"/>
      <c r="P80" s="82"/>
      <c r="Q80" s="72"/>
      <c r="R80" s="22"/>
      <c r="S80" s="44" t="str">
        <f t="shared" ca="1" si="13"/>
        <v/>
      </c>
      <c r="T80" s="48" t="str">
        <f t="shared" si="14"/>
        <v/>
      </c>
      <c r="U80" s="48" t="str">
        <f t="shared" si="15"/>
        <v/>
      </c>
      <c r="V80" s="21" t="str">
        <f t="shared" ca="1" si="16"/>
        <v/>
      </c>
      <c r="W80" s="66">
        <f t="shared" si="17"/>
        <v>1</v>
      </c>
      <c r="X80" s="66">
        <f t="shared" si="18"/>
        <v>1</v>
      </c>
      <c r="Y80" s="21" t="str">
        <f t="shared" ca="1" si="19"/>
        <v/>
      </c>
      <c r="Z80" s="13" t="str">
        <f>IF(Q80="","",IF(H81&lt;&gt;"Commercial",Lists!$C$2,IF(AND('Property details'!H81="Commercial",'Property details'!Q80&lt;250000),Lists!C$3,Lists!$C$4)))</f>
        <v/>
      </c>
      <c r="AA80" s="19" t="str">
        <f t="shared" si="10"/>
        <v/>
      </c>
      <c r="AB80" s="14" t="str">
        <f t="shared" si="11"/>
        <v/>
      </c>
    </row>
    <row r="81" spans="1:28" ht="15" customHeight="1">
      <c r="A81" s="61"/>
      <c r="B81" s="61"/>
      <c r="C81" s="61"/>
      <c r="D81" s="61"/>
      <c r="E81" s="61"/>
      <c r="F81" s="64"/>
      <c r="G81" s="64"/>
      <c r="H81" s="64"/>
      <c r="I81" s="89" t="str">
        <f t="shared" si="12"/>
        <v/>
      </c>
      <c r="J81" s="64"/>
      <c r="K81" s="64"/>
      <c r="L81" s="64"/>
      <c r="M81" s="64"/>
      <c r="N81" s="64"/>
      <c r="O81" s="64"/>
      <c r="P81" s="82"/>
      <c r="Q81" s="72"/>
      <c r="R81" s="22"/>
      <c r="S81" s="44" t="str">
        <f t="shared" ca="1" si="13"/>
        <v/>
      </c>
      <c r="T81" s="48" t="str">
        <f t="shared" si="14"/>
        <v/>
      </c>
      <c r="U81" s="48" t="str">
        <f t="shared" si="15"/>
        <v/>
      </c>
      <c r="V81" s="21" t="str">
        <f t="shared" ca="1" si="16"/>
        <v/>
      </c>
      <c r="W81" s="66">
        <f t="shared" si="17"/>
        <v>1</v>
      </c>
      <c r="X81" s="66">
        <f t="shared" si="18"/>
        <v>1</v>
      </c>
      <c r="Y81" s="21" t="str">
        <f t="shared" ca="1" si="19"/>
        <v/>
      </c>
      <c r="Z81" s="13" t="str">
        <f>IF(Q81="","",IF(H82&lt;&gt;"Commercial",Lists!$C$2,IF(AND('Property details'!H82="Commercial",'Property details'!Q81&lt;250000),Lists!C$3,Lists!$C$4)))</f>
        <v/>
      </c>
      <c r="AA81" s="19" t="str">
        <f t="shared" si="10"/>
        <v/>
      </c>
      <c r="AB81" s="14" t="str">
        <f t="shared" si="11"/>
        <v/>
      </c>
    </row>
    <row r="82" spans="1:28" ht="15" customHeight="1">
      <c r="A82" s="61"/>
      <c r="B82" s="61"/>
      <c r="C82" s="61"/>
      <c r="D82" s="61"/>
      <c r="E82" s="61"/>
      <c r="F82" s="64"/>
      <c r="G82" s="64"/>
      <c r="H82" s="64"/>
      <c r="I82" s="89" t="str">
        <f t="shared" si="12"/>
        <v/>
      </c>
      <c r="J82" s="64"/>
      <c r="K82" s="64"/>
      <c r="L82" s="64"/>
      <c r="M82" s="64"/>
      <c r="N82" s="64"/>
      <c r="O82" s="64"/>
      <c r="P82" s="82"/>
      <c r="Q82" s="72"/>
      <c r="R82" s="22"/>
      <c r="S82" s="44" t="str">
        <f t="shared" ca="1" si="13"/>
        <v/>
      </c>
      <c r="T82" s="48" t="str">
        <f t="shared" si="14"/>
        <v/>
      </c>
      <c r="U82" s="48" t="str">
        <f t="shared" si="15"/>
        <v/>
      </c>
      <c r="V82" s="21" t="str">
        <f t="shared" ca="1" si="16"/>
        <v/>
      </c>
      <c r="W82" s="66">
        <f t="shared" si="17"/>
        <v>1</v>
      </c>
      <c r="X82" s="66">
        <f t="shared" si="18"/>
        <v>1</v>
      </c>
      <c r="Y82" s="21" t="str">
        <f t="shared" ca="1" si="19"/>
        <v/>
      </c>
      <c r="Z82" s="13" t="str">
        <f>IF(Q82="","",IF(H83&lt;&gt;"Commercial",Lists!$C$2,IF(AND('Property details'!H83="Commercial",'Property details'!Q82&lt;250000),Lists!C$3,Lists!$C$4)))</f>
        <v/>
      </c>
      <c r="AA82" s="19" t="str">
        <f t="shared" si="10"/>
        <v/>
      </c>
      <c r="AB82" s="14" t="str">
        <f t="shared" si="11"/>
        <v/>
      </c>
    </row>
    <row r="83" spans="1:28" ht="15" customHeight="1">
      <c r="A83" s="61"/>
      <c r="B83" s="61"/>
      <c r="C83" s="61"/>
      <c r="D83" s="61"/>
      <c r="E83" s="61"/>
      <c r="F83" s="64"/>
      <c r="G83" s="64"/>
      <c r="H83" s="64"/>
      <c r="I83" s="89" t="str">
        <f t="shared" si="12"/>
        <v/>
      </c>
      <c r="J83" s="64"/>
      <c r="K83" s="64"/>
      <c r="L83" s="64"/>
      <c r="M83" s="64"/>
      <c r="N83" s="64"/>
      <c r="O83" s="64"/>
      <c r="P83" s="82"/>
      <c r="Q83" s="72"/>
      <c r="R83" s="22"/>
      <c r="S83" s="44" t="str">
        <f t="shared" ca="1" si="13"/>
        <v/>
      </c>
      <c r="T83" s="48" t="str">
        <f t="shared" si="14"/>
        <v/>
      </c>
      <c r="U83" s="48" t="str">
        <f t="shared" si="15"/>
        <v/>
      </c>
      <c r="V83" s="21" t="str">
        <f t="shared" ca="1" si="16"/>
        <v/>
      </c>
      <c r="W83" s="66">
        <f t="shared" si="17"/>
        <v>1</v>
      </c>
      <c r="X83" s="66">
        <f t="shared" si="18"/>
        <v>1</v>
      </c>
      <c r="Y83" s="21" t="str">
        <f t="shared" ca="1" si="19"/>
        <v/>
      </c>
      <c r="Z83" s="13" t="str">
        <f>IF(Q83="","",IF(H84&lt;&gt;"Commercial",Lists!$C$2,IF(AND('Property details'!H84="Commercial",'Property details'!Q83&lt;250000),Lists!C$3,Lists!$C$4)))</f>
        <v/>
      </c>
      <c r="AA83" s="19" t="str">
        <f t="shared" si="10"/>
        <v/>
      </c>
      <c r="AB83" s="14" t="str">
        <f t="shared" si="11"/>
        <v/>
      </c>
    </row>
    <row r="84" spans="1:28" ht="15" customHeight="1">
      <c r="A84" s="61"/>
      <c r="B84" s="61"/>
      <c r="C84" s="61"/>
      <c r="D84" s="61"/>
      <c r="E84" s="61"/>
      <c r="F84" s="64"/>
      <c r="G84" s="64"/>
      <c r="H84" s="64"/>
      <c r="I84" s="89" t="str">
        <f t="shared" si="12"/>
        <v/>
      </c>
      <c r="J84" s="64"/>
      <c r="K84" s="64"/>
      <c r="L84" s="64"/>
      <c r="M84" s="64"/>
      <c r="N84" s="64"/>
      <c r="O84" s="64"/>
      <c r="P84" s="82"/>
      <c r="Q84" s="72"/>
      <c r="R84" s="22"/>
      <c r="S84" s="44" t="str">
        <f t="shared" ca="1" si="13"/>
        <v/>
      </c>
      <c r="T84" s="48" t="str">
        <f t="shared" si="14"/>
        <v/>
      </c>
      <c r="U84" s="48" t="str">
        <f t="shared" si="15"/>
        <v/>
      </c>
      <c r="V84" s="21" t="str">
        <f t="shared" ca="1" si="16"/>
        <v/>
      </c>
      <c r="W84" s="66">
        <f t="shared" si="17"/>
        <v>1</v>
      </c>
      <c r="X84" s="66">
        <f t="shared" si="18"/>
        <v>1</v>
      </c>
      <c r="Y84" s="21" t="str">
        <f t="shared" ca="1" si="19"/>
        <v/>
      </c>
      <c r="Z84" s="13" t="str">
        <f>IF(Q84="","",IF(H85&lt;&gt;"Commercial",Lists!$C$2,IF(AND('Property details'!H85="Commercial",'Property details'!Q84&lt;250000),Lists!C$3,Lists!$C$4)))</f>
        <v/>
      </c>
      <c r="AA84" s="19" t="str">
        <f t="shared" si="10"/>
        <v/>
      </c>
      <c r="AB84" s="14" t="str">
        <f t="shared" si="11"/>
        <v/>
      </c>
    </row>
    <row r="85" spans="1:28" ht="15" customHeight="1">
      <c r="A85" s="61"/>
      <c r="B85" s="61"/>
      <c r="C85" s="61"/>
      <c r="D85" s="61"/>
      <c r="E85" s="61"/>
      <c r="F85" s="64"/>
      <c r="G85" s="64"/>
      <c r="H85" s="64"/>
      <c r="I85" s="89" t="str">
        <f t="shared" si="12"/>
        <v/>
      </c>
      <c r="J85" s="64"/>
      <c r="K85" s="64"/>
      <c r="L85" s="64"/>
      <c r="M85" s="64"/>
      <c r="N85" s="64"/>
      <c r="O85" s="64"/>
      <c r="P85" s="82"/>
      <c r="Q85" s="72"/>
      <c r="R85" s="22"/>
      <c r="S85" s="44" t="str">
        <f t="shared" ca="1" si="13"/>
        <v/>
      </c>
      <c r="T85" s="48" t="str">
        <f t="shared" si="14"/>
        <v/>
      </c>
      <c r="U85" s="48" t="str">
        <f t="shared" si="15"/>
        <v/>
      </c>
      <c r="V85" s="21" t="str">
        <f t="shared" ca="1" si="16"/>
        <v/>
      </c>
      <c r="W85" s="66">
        <f t="shared" si="17"/>
        <v>1</v>
      </c>
      <c r="X85" s="66">
        <f t="shared" si="18"/>
        <v>1</v>
      </c>
      <c r="Y85" s="21" t="str">
        <f t="shared" ca="1" si="19"/>
        <v/>
      </c>
      <c r="Z85" s="13" t="str">
        <f>IF(Q85="","",IF(H86&lt;&gt;"Commercial",Lists!$C$2,IF(AND('Property details'!H86="Commercial",'Property details'!Q85&lt;250000),Lists!C$3,Lists!$C$4)))</f>
        <v/>
      </c>
      <c r="AA85" s="19" t="str">
        <f t="shared" si="10"/>
        <v/>
      </c>
      <c r="AB85" s="14" t="str">
        <f t="shared" si="11"/>
        <v/>
      </c>
    </row>
    <row r="86" spans="1:28" ht="15" customHeight="1">
      <c r="A86" s="61"/>
      <c r="B86" s="61"/>
      <c r="C86" s="61"/>
      <c r="D86" s="61"/>
      <c r="E86" s="61"/>
      <c r="F86" s="64"/>
      <c r="G86" s="64"/>
      <c r="H86" s="64"/>
      <c r="I86" s="89" t="str">
        <f t="shared" si="12"/>
        <v/>
      </c>
      <c r="J86" s="64"/>
      <c r="K86" s="64"/>
      <c r="L86" s="64"/>
      <c r="M86" s="64"/>
      <c r="N86" s="64"/>
      <c r="O86" s="64"/>
      <c r="P86" s="82"/>
      <c r="Q86" s="72"/>
      <c r="R86" s="22"/>
      <c r="S86" s="44" t="str">
        <f t="shared" ca="1" si="13"/>
        <v/>
      </c>
      <c r="T86" s="48" t="str">
        <f t="shared" si="14"/>
        <v/>
      </c>
      <c r="U86" s="48" t="str">
        <f t="shared" si="15"/>
        <v/>
      </c>
      <c r="V86" s="21" t="str">
        <f t="shared" ca="1" si="16"/>
        <v/>
      </c>
      <c r="W86" s="66">
        <f t="shared" si="17"/>
        <v>1</v>
      </c>
      <c r="X86" s="66">
        <f t="shared" si="18"/>
        <v>1</v>
      </c>
      <c r="Y86" s="21" t="str">
        <f t="shared" ca="1" si="19"/>
        <v/>
      </c>
      <c r="Z86" s="13" t="str">
        <f>IF(Q86="","",IF(H87&lt;&gt;"Commercial",Lists!$C$2,IF(AND('Property details'!H87="Commercial",'Property details'!Q86&lt;250000),Lists!C$3,Lists!$C$4)))</f>
        <v/>
      </c>
      <c r="AA86" s="19" t="str">
        <f t="shared" si="10"/>
        <v/>
      </c>
      <c r="AB86" s="14" t="str">
        <f t="shared" si="11"/>
        <v/>
      </c>
    </row>
    <row r="87" spans="1:28" ht="15" customHeight="1">
      <c r="A87" s="61"/>
      <c r="B87" s="61"/>
      <c r="C87" s="61"/>
      <c r="D87" s="61"/>
      <c r="E87" s="61"/>
      <c r="F87" s="64"/>
      <c r="G87" s="64"/>
      <c r="H87" s="64"/>
      <c r="I87" s="89" t="str">
        <f t="shared" si="12"/>
        <v/>
      </c>
      <c r="J87" s="64"/>
      <c r="K87" s="64"/>
      <c r="L87" s="64"/>
      <c r="M87" s="64"/>
      <c r="N87" s="64"/>
      <c r="O87" s="64"/>
      <c r="P87" s="82"/>
      <c r="Q87" s="72"/>
      <c r="R87" s="22"/>
      <c r="S87" s="44" t="str">
        <f t="shared" ca="1" si="13"/>
        <v/>
      </c>
      <c r="T87" s="48" t="str">
        <f t="shared" si="14"/>
        <v/>
      </c>
      <c r="U87" s="48" t="str">
        <f t="shared" si="15"/>
        <v/>
      </c>
      <c r="V87" s="21" t="str">
        <f t="shared" ca="1" si="16"/>
        <v/>
      </c>
      <c r="W87" s="66">
        <f t="shared" si="17"/>
        <v>1</v>
      </c>
      <c r="X87" s="66">
        <f t="shared" si="18"/>
        <v>1</v>
      </c>
      <c r="Y87" s="21" t="str">
        <f t="shared" ca="1" si="19"/>
        <v/>
      </c>
      <c r="Z87" s="13" t="str">
        <f>IF(Q87="","",IF(H88&lt;&gt;"Commercial",Lists!$C$2,IF(AND('Property details'!H88="Commercial",'Property details'!Q87&lt;250000),Lists!C$3,Lists!$C$4)))</f>
        <v/>
      </c>
      <c r="AA87" s="19" t="str">
        <f t="shared" si="10"/>
        <v/>
      </c>
      <c r="AB87" s="14" t="str">
        <f t="shared" si="11"/>
        <v/>
      </c>
    </row>
    <row r="88" spans="1:28" ht="15" customHeight="1">
      <c r="A88" s="61"/>
      <c r="B88" s="61"/>
      <c r="C88" s="61"/>
      <c r="D88" s="61"/>
      <c r="E88" s="61"/>
      <c r="F88" s="64"/>
      <c r="G88" s="64"/>
      <c r="H88" s="64"/>
      <c r="I88" s="89" t="str">
        <f t="shared" si="12"/>
        <v/>
      </c>
      <c r="J88" s="64"/>
      <c r="K88" s="64"/>
      <c r="L88" s="64"/>
      <c r="M88" s="64"/>
      <c r="N88" s="64"/>
      <c r="O88" s="64"/>
      <c r="P88" s="82"/>
      <c r="Q88" s="72"/>
      <c r="R88" s="22"/>
      <c r="S88" s="44" t="str">
        <f t="shared" ca="1" si="13"/>
        <v/>
      </c>
      <c r="T88" s="48" t="str">
        <f t="shared" si="14"/>
        <v/>
      </c>
      <c r="U88" s="48" t="str">
        <f t="shared" si="15"/>
        <v/>
      </c>
      <c r="V88" s="21" t="str">
        <f t="shared" ca="1" si="16"/>
        <v/>
      </c>
      <c r="W88" s="66">
        <f t="shared" si="17"/>
        <v>1</v>
      </c>
      <c r="X88" s="66">
        <f t="shared" si="18"/>
        <v>1</v>
      </c>
      <c r="Y88" s="21" t="str">
        <f t="shared" ca="1" si="19"/>
        <v/>
      </c>
      <c r="Z88" s="13" t="str">
        <f>IF(Q88="","",IF(H89&lt;&gt;"Commercial",Lists!$C$2,IF(AND('Property details'!H89="Commercial",'Property details'!Q88&lt;250000),Lists!C$3,Lists!$C$4)))</f>
        <v/>
      </c>
      <c r="AA88" s="19" t="str">
        <f t="shared" si="10"/>
        <v/>
      </c>
      <c r="AB88" s="14" t="str">
        <f t="shared" si="11"/>
        <v/>
      </c>
    </row>
    <row r="89" spans="1:28" ht="15" customHeight="1">
      <c r="A89" s="61"/>
      <c r="B89" s="61"/>
      <c r="C89" s="61"/>
      <c r="D89" s="61"/>
      <c r="E89" s="61"/>
      <c r="F89" s="64"/>
      <c r="G89" s="64"/>
      <c r="H89" s="64"/>
      <c r="I89" s="89" t="str">
        <f t="shared" si="12"/>
        <v/>
      </c>
      <c r="J89" s="64"/>
      <c r="K89" s="64"/>
      <c r="L89" s="64"/>
      <c r="M89" s="64"/>
      <c r="N89" s="64"/>
      <c r="O89" s="64"/>
      <c r="P89" s="82"/>
      <c r="Q89" s="72"/>
      <c r="R89" s="22"/>
      <c r="S89" s="44" t="str">
        <f t="shared" ca="1" si="13"/>
        <v/>
      </c>
      <c r="T89" s="48" t="str">
        <f t="shared" si="14"/>
        <v/>
      </c>
      <c r="U89" s="48" t="str">
        <f t="shared" si="15"/>
        <v/>
      </c>
      <c r="V89" s="21" t="str">
        <f t="shared" ca="1" si="16"/>
        <v/>
      </c>
      <c r="W89" s="66">
        <f t="shared" si="17"/>
        <v>1</v>
      </c>
      <c r="X89" s="66">
        <f t="shared" si="18"/>
        <v>1</v>
      </c>
      <c r="Y89" s="21" t="str">
        <f t="shared" ca="1" si="19"/>
        <v/>
      </c>
      <c r="Z89" s="13" t="str">
        <f>IF(Q89="","",IF(H90&lt;&gt;"Commercial",Lists!$C$2,IF(AND('Property details'!H90="Commercial",'Property details'!Q89&lt;250000),Lists!C$3,Lists!$C$4)))</f>
        <v/>
      </c>
      <c r="AA89" s="19" t="str">
        <f t="shared" si="10"/>
        <v/>
      </c>
      <c r="AB89" s="14" t="str">
        <f t="shared" si="11"/>
        <v/>
      </c>
    </row>
    <row r="90" spans="1:28" ht="15" customHeight="1">
      <c r="A90" s="61"/>
      <c r="B90" s="61"/>
      <c r="C90" s="61"/>
      <c r="D90" s="61"/>
      <c r="E90" s="61"/>
      <c r="F90" s="64"/>
      <c r="G90" s="64"/>
      <c r="H90" s="64"/>
      <c r="I90" s="89" t="str">
        <f t="shared" si="12"/>
        <v/>
      </c>
      <c r="J90" s="64"/>
      <c r="K90" s="64"/>
      <c r="L90" s="64"/>
      <c r="M90" s="64"/>
      <c r="N90" s="64"/>
      <c r="O90" s="64"/>
      <c r="P90" s="82"/>
      <c r="Q90" s="72"/>
      <c r="R90" s="22"/>
      <c r="S90" s="44" t="str">
        <f t="shared" ca="1" si="13"/>
        <v/>
      </c>
      <c r="T90" s="48" t="str">
        <f t="shared" si="14"/>
        <v/>
      </c>
      <c r="U90" s="48" t="str">
        <f t="shared" si="15"/>
        <v/>
      </c>
      <c r="V90" s="21" t="str">
        <f t="shared" ca="1" si="16"/>
        <v/>
      </c>
      <c r="W90" s="66">
        <f t="shared" si="17"/>
        <v>1</v>
      </c>
      <c r="X90" s="66">
        <f t="shared" si="18"/>
        <v>1</v>
      </c>
      <c r="Y90" s="21" t="str">
        <f t="shared" ca="1" si="19"/>
        <v/>
      </c>
      <c r="Z90" s="13" t="str">
        <f>IF(Q90="","",IF(H91&lt;&gt;"Commercial",Lists!$C$2,IF(AND('Property details'!H91="Commercial",'Property details'!Q90&lt;250000),Lists!C$3,Lists!$C$4)))</f>
        <v/>
      </c>
      <c r="AA90" s="19" t="str">
        <f t="shared" si="10"/>
        <v/>
      </c>
      <c r="AB90" s="14" t="str">
        <f t="shared" si="11"/>
        <v/>
      </c>
    </row>
    <row r="91" spans="1:28" ht="15" customHeight="1">
      <c r="A91" s="61"/>
      <c r="B91" s="61"/>
      <c r="C91" s="61"/>
      <c r="D91" s="61"/>
      <c r="E91" s="61"/>
      <c r="F91" s="64"/>
      <c r="G91" s="64"/>
      <c r="H91" s="64"/>
      <c r="I91" s="89" t="str">
        <f t="shared" si="12"/>
        <v/>
      </c>
      <c r="J91" s="64"/>
      <c r="K91" s="64"/>
      <c r="L91" s="64"/>
      <c r="M91" s="64"/>
      <c r="N91" s="64"/>
      <c r="O91" s="64"/>
      <c r="P91" s="82"/>
      <c r="Q91" s="72"/>
      <c r="R91" s="22"/>
      <c r="S91" s="44" t="str">
        <f t="shared" ca="1" si="13"/>
        <v/>
      </c>
      <c r="T91" s="48" t="str">
        <f t="shared" si="14"/>
        <v/>
      </c>
      <c r="U91" s="48" t="str">
        <f t="shared" si="15"/>
        <v/>
      </c>
      <c r="V91" s="21" t="str">
        <f t="shared" ca="1" si="16"/>
        <v/>
      </c>
      <c r="W91" s="66">
        <f t="shared" si="17"/>
        <v>1</v>
      </c>
      <c r="X91" s="66">
        <f t="shared" si="18"/>
        <v>1</v>
      </c>
      <c r="Y91" s="21" t="str">
        <f t="shared" ca="1" si="19"/>
        <v/>
      </c>
      <c r="Z91" s="13" t="str">
        <f>IF(Q91="","",IF(H92&lt;&gt;"Commercial",Lists!$C$2,IF(AND('Property details'!H92="Commercial",'Property details'!Q91&lt;250000),Lists!C$3,Lists!$C$4)))</f>
        <v/>
      </c>
      <c r="AA91" s="19" t="str">
        <f t="shared" si="10"/>
        <v/>
      </c>
      <c r="AB91" s="14" t="str">
        <f t="shared" si="11"/>
        <v/>
      </c>
    </row>
    <row r="92" spans="1:28" ht="15" customHeight="1">
      <c r="A92" s="61"/>
      <c r="B92" s="61"/>
      <c r="C92" s="61"/>
      <c r="D92" s="61"/>
      <c r="E92" s="61"/>
      <c r="F92" s="64"/>
      <c r="G92" s="64"/>
      <c r="H92" s="64"/>
      <c r="I92" s="89" t="str">
        <f t="shared" si="12"/>
        <v/>
      </c>
      <c r="J92" s="64"/>
      <c r="K92" s="64"/>
      <c r="L92" s="64"/>
      <c r="M92" s="64"/>
      <c r="N92" s="64"/>
      <c r="O92" s="64"/>
      <c r="P92" s="82"/>
      <c r="Q92" s="72"/>
      <c r="R92" s="22"/>
      <c r="S92" s="44" t="str">
        <f t="shared" ca="1" si="13"/>
        <v/>
      </c>
      <c r="T92" s="48" t="str">
        <f t="shared" si="14"/>
        <v/>
      </c>
      <c r="U92" s="48" t="str">
        <f t="shared" si="15"/>
        <v/>
      </c>
      <c r="V92" s="21" t="str">
        <f t="shared" ca="1" si="16"/>
        <v/>
      </c>
      <c r="W92" s="66">
        <f t="shared" si="17"/>
        <v>1</v>
      </c>
      <c r="X92" s="66">
        <f t="shared" si="18"/>
        <v>1</v>
      </c>
      <c r="Y92" s="21" t="str">
        <f t="shared" ca="1" si="19"/>
        <v/>
      </c>
      <c r="Z92" s="13" t="str">
        <f>IF(Q92="","",IF(H93&lt;&gt;"Commercial",Lists!$C$2,IF(AND('Property details'!H93="Commercial",'Property details'!Q92&lt;250000),Lists!C$3,Lists!$C$4)))</f>
        <v/>
      </c>
      <c r="AA92" s="19" t="str">
        <f t="shared" si="10"/>
        <v/>
      </c>
      <c r="AB92" s="14" t="str">
        <f t="shared" si="11"/>
        <v/>
      </c>
    </row>
    <row r="93" spans="1:28" ht="15" customHeight="1">
      <c r="A93" s="61"/>
      <c r="B93" s="61"/>
      <c r="C93" s="61"/>
      <c r="D93" s="61"/>
      <c r="E93" s="61"/>
      <c r="F93" s="64"/>
      <c r="G93" s="64"/>
      <c r="H93" s="64"/>
      <c r="I93" s="89" t="str">
        <f t="shared" si="12"/>
        <v/>
      </c>
      <c r="J93" s="64"/>
      <c r="K93" s="64"/>
      <c r="L93" s="64"/>
      <c r="M93" s="64"/>
      <c r="N93" s="64"/>
      <c r="O93" s="64"/>
      <c r="P93" s="82"/>
      <c r="Q93" s="72"/>
      <c r="R93" s="22"/>
      <c r="S93" s="44" t="str">
        <f t="shared" ca="1" si="13"/>
        <v/>
      </c>
      <c r="T93" s="48" t="str">
        <f t="shared" si="14"/>
        <v/>
      </c>
      <c r="U93" s="48" t="str">
        <f t="shared" si="15"/>
        <v/>
      </c>
      <c r="V93" s="21" t="str">
        <f t="shared" ca="1" si="16"/>
        <v/>
      </c>
      <c r="W93" s="66">
        <f t="shared" si="17"/>
        <v>1</v>
      </c>
      <c r="X93" s="66">
        <f t="shared" si="18"/>
        <v>1</v>
      </c>
      <c r="Y93" s="21" t="str">
        <f t="shared" ca="1" si="19"/>
        <v/>
      </c>
      <c r="Z93" s="13" t="str">
        <f>IF(Q93="","",IF(H94&lt;&gt;"Commercial",Lists!$C$2,IF(AND('Property details'!H94="Commercial",'Property details'!Q93&lt;250000),Lists!C$3,Lists!$C$4)))</f>
        <v/>
      </c>
      <c r="AA93" s="19" t="str">
        <f t="shared" si="10"/>
        <v/>
      </c>
      <c r="AB93" s="14" t="str">
        <f t="shared" si="11"/>
        <v/>
      </c>
    </row>
    <row r="94" spans="1:28" ht="15" customHeight="1">
      <c r="A94" s="61"/>
      <c r="B94" s="61"/>
      <c r="C94" s="61"/>
      <c r="D94" s="61"/>
      <c r="E94" s="61"/>
      <c r="F94" s="64"/>
      <c r="G94" s="64"/>
      <c r="H94" s="64"/>
      <c r="I94" s="89" t="str">
        <f t="shared" si="12"/>
        <v/>
      </c>
      <c r="J94" s="64"/>
      <c r="K94" s="64"/>
      <c r="L94" s="64"/>
      <c r="M94" s="64"/>
      <c r="N94" s="64"/>
      <c r="O94" s="64"/>
      <c r="P94" s="82"/>
      <c r="Q94" s="72"/>
      <c r="R94" s="22"/>
      <c r="S94" s="44" t="str">
        <f t="shared" ca="1" si="13"/>
        <v/>
      </c>
      <c r="T94" s="48" t="str">
        <f t="shared" si="14"/>
        <v/>
      </c>
      <c r="U94" s="48" t="str">
        <f t="shared" si="15"/>
        <v/>
      </c>
      <c r="V94" s="21" t="str">
        <f t="shared" ca="1" si="16"/>
        <v/>
      </c>
      <c r="W94" s="66">
        <f t="shared" si="17"/>
        <v>1</v>
      </c>
      <c r="X94" s="66">
        <f t="shared" si="18"/>
        <v>1</v>
      </c>
      <c r="Y94" s="21" t="str">
        <f t="shared" ca="1" si="19"/>
        <v/>
      </c>
      <c r="Z94" s="13" t="str">
        <f>IF(Q94="","",IF(H95&lt;&gt;"Commercial",Lists!$C$2,IF(AND('Property details'!H95="Commercial",'Property details'!Q94&lt;250000),Lists!C$3,Lists!$C$4)))</f>
        <v/>
      </c>
      <c r="AA94" s="19" t="str">
        <f t="shared" si="10"/>
        <v/>
      </c>
      <c r="AB94" s="14" t="str">
        <f t="shared" si="11"/>
        <v/>
      </c>
    </row>
    <row r="95" spans="1:28" ht="15" customHeight="1">
      <c r="A95" s="61"/>
      <c r="B95" s="61"/>
      <c r="C95" s="61"/>
      <c r="D95" s="61"/>
      <c r="E95" s="61"/>
      <c r="F95" s="64"/>
      <c r="G95" s="64"/>
      <c r="H95" s="64"/>
      <c r="I95" s="89" t="str">
        <f t="shared" si="12"/>
        <v/>
      </c>
      <c r="J95" s="64"/>
      <c r="K95" s="64"/>
      <c r="L95" s="64"/>
      <c r="M95" s="64"/>
      <c r="N95" s="64"/>
      <c r="O95" s="64"/>
      <c r="P95" s="82"/>
      <c r="Q95" s="72"/>
      <c r="R95" s="22"/>
      <c r="S95" s="44" t="str">
        <f t="shared" ca="1" si="13"/>
        <v/>
      </c>
      <c r="T95" s="48" t="str">
        <f t="shared" si="14"/>
        <v/>
      </c>
      <c r="U95" s="48" t="str">
        <f t="shared" si="15"/>
        <v/>
      </c>
      <c r="V95" s="21" t="str">
        <f t="shared" ca="1" si="16"/>
        <v/>
      </c>
      <c r="W95" s="66">
        <f t="shared" si="17"/>
        <v>1</v>
      </c>
      <c r="X95" s="66">
        <f t="shared" si="18"/>
        <v>1</v>
      </c>
      <c r="Y95" s="21" t="str">
        <f t="shared" ca="1" si="19"/>
        <v/>
      </c>
      <c r="Z95" s="13" t="str">
        <f>IF(Q95="","",IF(H96&lt;&gt;"Commercial",Lists!$C$2,IF(AND('Property details'!H96="Commercial",'Property details'!Q95&lt;250000),Lists!C$3,Lists!$C$4)))</f>
        <v/>
      </c>
      <c r="AA95" s="19" t="str">
        <f t="shared" si="10"/>
        <v/>
      </c>
      <c r="AB95" s="14" t="str">
        <f t="shared" si="11"/>
        <v/>
      </c>
    </row>
    <row r="96" spans="1:28" ht="15" customHeight="1">
      <c r="A96" s="61"/>
      <c r="B96" s="61"/>
      <c r="C96" s="61"/>
      <c r="D96" s="61"/>
      <c r="E96" s="61"/>
      <c r="F96" s="64"/>
      <c r="G96" s="64"/>
      <c r="H96" s="64"/>
      <c r="I96" s="89" t="str">
        <f t="shared" si="12"/>
        <v/>
      </c>
      <c r="J96" s="64"/>
      <c r="K96" s="64"/>
      <c r="L96" s="64"/>
      <c r="M96" s="64"/>
      <c r="N96" s="64"/>
      <c r="O96" s="64"/>
      <c r="P96" s="82"/>
      <c r="Q96" s="72"/>
      <c r="R96" s="22"/>
      <c r="S96" s="44" t="str">
        <f t="shared" ca="1" si="13"/>
        <v/>
      </c>
      <c r="T96" s="48" t="str">
        <f t="shared" si="14"/>
        <v/>
      </c>
      <c r="U96" s="48" t="str">
        <f t="shared" si="15"/>
        <v/>
      </c>
      <c r="V96" s="21" t="str">
        <f t="shared" ca="1" si="16"/>
        <v/>
      </c>
      <c r="W96" s="66">
        <f t="shared" si="17"/>
        <v>1</v>
      </c>
      <c r="X96" s="66">
        <f t="shared" si="18"/>
        <v>1</v>
      </c>
      <c r="Y96" s="21" t="str">
        <f t="shared" ca="1" si="19"/>
        <v/>
      </c>
      <c r="Z96" s="13" t="str">
        <f>IF(Q96="","",IF(H97&lt;&gt;"Commercial",Lists!$C$2,IF(AND('Property details'!H97="Commercial",'Property details'!Q96&lt;250000),Lists!C$3,Lists!$C$4)))</f>
        <v/>
      </c>
      <c r="AA96" s="19" t="str">
        <f t="shared" si="10"/>
        <v/>
      </c>
      <c r="AB96" s="14" t="str">
        <f t="shared" si="11"/>
        <v/>
      </c>
    </row>
    <row r="97" spans="1:28" ht="15" customHeight="1">
      <c r="A97" s="61"/>
      <c r="B97" s="61"/>
      <c r="C97" s="61"/>
      <c r="D97" s="61"/>
      <c r="E97" s="61"/>
      <c r="F97" s="64"/>
      <c r="G97" s="64"/>
      <c r="H97" s="64"/>
      <c r="I97" s="89" t="str">
        <f t="shared" si="12"/>
        <v/>
      </c>
      <c r="J97" s="64"/>
      <c r="K97" s="64"/>
      <c r="L97" s="64"/>
      <c r="M97" s="64"/>
      <c r="N97" s="64"/>
      <c r="O97" s="64"/>
      <c r="P97" s="82"/>
      <c r="Q97" s="72"/>
      <c r="R97" s="22"/>
      <c r="S97" s="44" t="str">
        <f t="shared" ca="1" si="13"/>
        <v/>
      </c>
      <c r="T97" s="48" t="str">
        <f t="shared" si="14"/>
        <v/>
      </c>
      <c r="U97" s="48" t="str">
        <f t="shared" si="15"/>
        <v/>
      </c>
      <c r="V97" s="21" t="str">
        <f t="shared" ca="1" si="16"/>
        <v/>
      </c>
      <c r="W97" s="66">
        <f t="shared" si="17"/>
        <v>1</v>
      </c>
      <c r="X97" s="66">
        <f t="shared" si="18"/>
        <v>1</v>
      </c>
      <c r="Y97" s="21" t="str">
        <f t="shared" ca="1" si="19"/>
        <v/>
      </c>
      <c r="Z97" s="13" t="str">
        <f>IF(Q97="","",IF(H98&lt;&gt;"Commercial",Lists!$C$2,IF(AND('Property details'!H98="Commercial",'Property details'!Q97&lt;250000),Lists!C$3,Lists!$C$4)))</f>
        <v/>
      </c>
      <c r="AA97" s="19" t="str">
        <f t="shared" si="10"/>
        <v/>
      </c>
      <c r="AB97" s="14" t="str">
        <f t="shared" si="11"/>
        <v/>
      </c>
    </row>
    <row r="98" spans="1:28" ht="15" customHeight="1">
      <c r="A98" s="61"/>
      <c r="B98" s="61"/>
      <c r="C98" s="61"/>
      <c r="D98" s="61"/>
      <c r="E98" s="61"/>
      <c r="F98" s="64"/>
      <c r="G98" s="64"/>
      <c r="H98" s="64"/>
      <c r="I98" s="89" t="str">
        <f t="shared" si="12"/>
        <v/>
      </c>
      <c r="J98" s="64"/>
      <c r="K98" s="64"/>
      <c r="L98" s="64"/>
      <c r="M98" s="64"/>
      <c r="N98" s="64"/>
      <c r="O98" s="64"/>
      <c r="P98" s="82"/>
      <c r="Q98" s="72"/>
      <c r="R98" s="22"/>
      <c r="S98" s="44" t="str">
        <f t="shared" ca="1" si="13"/>
        <v/>
      </c>
      <c r="T98" s="48" t="str">
        <f t="shared" si="14"/>
        <v/>
      </c>
      <c r="U98" s="48" t="str">
        <f t="shared" si="15"/>
        <v/>
      </c>
      <c r="V98" s="21" t="str">
        <f t="shared" ca="1" si="16"/>
        <v/>
      </c>
      <c r="W98" s="66">
        <f t="shared" si="17"/>
        <v>1</v>
      </c>
      <c r="X98" s="66">
        <f t="shared" si="18"/>
        <v>1</v>
      </c>
      <c r="Y98" s="21" t="str">
        <f t="shared" ca="1" si="19"/>
        <v/>
      </c>
      <c r="Z98" s="13" t="str">
        <f>IF(Q98="","",IF(H99&lt;&gt;"Commercial",Lists!$C$2,IF(AND('Property details'!H99="Commercial",'Property details'!Q98&lt;250000),Lists!C$3,Lists!$C$4)))</f>
        <v/>
      </c>
      <c r="AA98" s="19" t="str">
        <f t="shared" si="10"/>
        <v/>
      </c>
      <c r="AB98" s="14" t="str">
        <f t="shared" si="11"/>
        <v/>
      </c>
    </row>
    <row r="99" spans="1:28" ht="15" customHeight="1">
      <c r="A99" s="61"/>
      <c r="B99" s="61"/>
      <c r="C99" s="61"/>
      <c r="D99" s="61"/>
      <c r="E99" s="61"/>
      <c r="F99" s="64"/>
      <c r="G99" s="64"/>
      <c r="H99" s="64"/>
      <c r="I99" s="89" t="str">
        <f t="shared" si="12"/>
        <v/>
      </c>
      <c r="J99" s="64"/>
      <c r="K99" s="64"/>
      <c r="L99" s="64"/>
      <c r="M99" s="64"/>
      <c r="N99" s="64"/>
      <c r="O99" s="64"/>
      <c r="P99" s="82"/>
      <c r="Q99" s="72"/>
      <c r="R99" s="22"/>
      <c r="S99" s="44" t="str">
        <f t="shared" ca="1" si="13"/>
        <v/>
      </c>
      <c r="T99" s="48" t="str">
        <f t="shared" si="14"/>
        <v/>
      </c>
      <c r="U99" s="48" t="str">
        <f t="shared" si="15"/>
        <v/>
      </c>
      <c r="V99" s="21" t="str">
        <f t="shared" ca="1" si="16"/>
        <v/>
      </c>
      <c r="W99" s="66">
        <f t="shared" si="17"/>
        <v>1</v>
      </c>
      <c r="X99" s="66">
        <f t="shared" si="18"/>
        <v>1</v>
      </c>
      <c r="Y99" s="21" t="str">
        <f t="shared" ca="1" si="19"/>
        <v/>
      </c>
      <c r="Z99" s="13" t="str">
        <f>IF(Q99="","",IF(H100&lt;&gt;"Commercial",Lists!$C$2,IF(AND('Property details'!H100="Commercial",'Property details'!Q99&lt;250000),Lists!C$3,Lists!$C$4)))</f>
        <v/>
      </c>
      <c r="AA99" s="19" t="str">
        <f t="shared" si="10"/>
        <v/>
      </c>
      <c r="AB99" s="14" t="str">
        <f t="shared" si="11"/>
        <v/>
      </c>
    </row>
    <row r="100" spans="1:28" ht="15" customHeight="1">
      <c r="A100" s="61"/>
      <c r="B100" s="61"/>
      <c r="C100" s="61"/>
      <c r="D100" s="61"/>
      <c r="E100" s="61"/>
      <c r="F100" s="64"/>
      <c r="G100" s="64"/>
      <c r="H100" s="64"/>
      <c r="I100" s="89" t="str">
        <f t="shared" si="12"/>
        <v/>
      </c>
      <c r="J100" s="64"/>
      <c r="K100" s="64"/>
      <c r="L100" s="64"/>
      <c r="M100" s="64"/>
      <c r="N100" s="64"/>
      <c r="O100" s="64"/>
      <c r="P100" s="82"/>
      <c r="Q100" s="72"/>
      <c r="R100" s="22"/>
      <c r="S100" s="44" t="str">
        <f t="shared" ca="1" si="13"/>
        <v/>
      </c>
      <c r="T100" s="48" t="str">
        <f t="shared" si="14"/>
        <v/>
      </c>
      <c r="U100" s="48" t="str">
        <f t="shared" si="15"/>
        <v/>
      </c>
      <c r="V100" s="21" t="str">
        <f t="shared" ca="1" si="16"/>
        <v/>
      </c>
      <c r="W100" s="66">
        <f t="shared" si="17"/>
        <v>1</v>
      </c>
      <c r="X100" s="66">
        <f t="shared" si="18"/>
        <v>1</v>
      </c>
      <c r="Y100" s="21" t="str">
        <f t="shared" ca="1" si="19"/>
        <v/>
      </c>
      <c r="Z100" s="13" t="str">
        <f>IF(Q100="","",IF(H101&lt;&gt;"Commercial",Lists!$C$2,IF(AND('Property details'!H101="Commercial",'Property details'!Q100&lt;250000),Lists!C$3,Lists!$C$4)))</f>
        <v/>
      </c>
      <c r="AA100" s="19" t="str">
        <f t="shared" si="10"/>
        <v/>
      </c>
      <c r="AB100" s="14" t="str">
        <f t="shared" si="11"/>
        <v/>
      </c>
    </row>
    <row r="101" spans="1:28" ht="15" customHeight="1">
      <c r="A101" s="61"/>
      <c r="B101" s="61"/>
      <c r="C101" s="61"/>
      <c r="D101" s="61"/>
      <c r="E101" s="61"/>
      <c r="F101" s="64"/>
      <c r="G101" s="64"/>
      <c r="H101" s="64"/>
      <c r="I101" s="89" t="str">
        <f t="shared" si="12"/>
        <v/>
      </c>
      <c r="J101" s="64"/>
      <c r="K101" s="64"/>
      <c r="L101" s="64"/>
      <c r="M101" s="64"/>
      <c r="N101" s="64"/>
      <c r="O101" s="64"/>
      <c r="P101" s="82"/>
      <c r="Q101" s="72"/>
      <c r="R101" s="22"/>
      <c r="S101" s="44" t="str">
        <f t="shared" ca="1" si="13"/>
        <v/>
      </c>
      <c r="T101" s="48" t="str">
        <f t="shared" si="14"/>
        <v/>
      </c>
      <c r="U101" s="48" t="str">
        <f t="shared" si="15"/>
        <v/>
      </c>
      <c r="V101" s="21" t="str">
        <f t="shared" ca="1" si="16"/>
        <v/>
      </c>
      <c r="W101" s="66">
        <f t="shared" si="17"/>
        <v>1</v>
      </c>
      <c r="X101" s="66">
        <f t="shared" si="18"/>
        <v>1</v>
      </c>
      <c r="Y101" s="21" t="str">
        <f t="shared" ca="1" si="19"/>
        <v/>
      </c>
      <c r="Z101" s="13" t="str">
        <f>IF(Q101="","",IF(H102&lt;&gt;"Commercial",Lists!$C$2,IF(AND('Property details'!H102="Commercial",'Property details'!Q101&lt;250000),Lists!C$3,Lists!$C$4)))</f>
        <v/>
      </c>
      <c r="AA101" s="19" t="str">
        <f t="shared" si="10"/>
        <v/>
      </c>
      <c r="AB101" s="14" t="str">
        <f t="shared" si="11"/>
        <v/>
      </c>
    </row>
    <row r="102" spans="1:28" ht="15" customHeight="1">
      <c r="A102" s="61"/>
      <c r="B102" s="61"/>
      <c r="C102" s="61"/>
      <c r="D102" s="61"/>
      <c r="E102" s="61"/>
      <c r="F102" s="64"/>
      <c r="G102" s="64"/>
      <c r="H102" s="64"/>
      <c r="I102" s="89" t="str">
        <f t="shared" si="12"/>
        <v/>
      </c>
      <c r="J102" s="64"/>
      <c r="K102" s="64"/>
      <c r="L102" s="64"/>
      <c r="M102" s="64"/>
      <c r="N102" s="64"/>
      <c r="O102" s="64"/>
      <c r="P102" s="82"/>
      <c r="Q102" s="72"/>
      <c r="R102" s="22"/>
      <c r="S102" s="44" t="str">
        <f t="shared" ca="1" si="13"/>
        <v/>
      </c>
      <c r="T102" s="48" t="str">
        <f t="shared" si="14"/>
        <v/>
      </c>
      <c r="U102" s="48" t="str">
        <f t="shared" si="15"/>
        <v/>
      </c>
      <c r="V102" s="21" t="str">
        <f t="shared" ca="1" si="16"/>
        <v/>
      </c>
      <c r="W102" s="66">
        <f t="shared" si="17"/>
        <v>1</v>
      </c>
      <c r="X102" s="66">
        <f t="shared" si="18"/>
        <v>1</v>
      </c>
      <c r="Y102" s="21" t="str">
        <f t="shared" ca="1" si="19"/>
        <v/>
      </c>
      <c r="Z102" s="13" t="str">
        <f>IF(Q102="","",IF(H103&lt;&gt;"Commercial",Lists!$C$2,IF(AND('Property details'!H103="Commercial",'Property details'!Q102&lt;250000),Lists!C$3,Lists!$C$4)))</f>
        <v/>
      </c>
      <c r="AA102" s="19" t="str">
        <f t="shared" si="10"/>
        <v/>
      </c>
      <c r="AB102" s="14" t="str">
        <f t="shared" si="11"/>
        <v/>
      </c>
    </row>
    <row r="103" spans="1:28" ht="15" customHeight="1">
      <c r="A103" s="61"/>
      <c r="B103" s="61"/>
      <c r="C103" s="61"/>
      <c r="D103" s="61"/>
      <c r="E103" s="61"/>
      <c r="F103" s="64"/>
      <c r="G103" s="64"/>
      <c r="H103" s="64"/>
      <c r="I103" s="89" t="str">
        <f t="shared" si="12"/>
        <v/>
      </c>
      <c r="J103" s="64"/>
      <c r="K103" s="64"/>
      <c r="L103" s="64"/>
      <c r="M103" s="64"/>
      <c r="N103" s="64"/>
      <c r="O103" s="64"/>
      <c r="P103" s="82"/>
      <c r="Q103" s="72"/>
      <c r="R103" s="22"/>
      <c r="S103" s="44" t="str">
        <f t="shared" ca="1" si="13"/>
        <v/>
      </c>
      <c r="T103" s="48" t="str">
        <f t="shared" si="14"/>
        <v/>
      </c>
      <c r="U103" s="48" t="str">
        <f t="shared" si="15"/>
        <v/>
      </c>
      <c r="V103" s="21" t="str">
        <f t="shared" ca="1" si="16"/>
        <v/>
      </c>
      <c r="W103" s="66">
        <f t="shared" si="17"/>
        <v>1</v>
      </c>
      <c r="X103" s="66">
        <f t="shared" si="18"/>
        <v>1</v>
      </c>
      <c r="Y103" s="21" t="str">
        <f t="shared" ca="1" si="19"/>
        <v/>
      </c>
      <c r="Z103" s="13" t="str">
        <f>IF(Q103="","",IF(H104&lt;&gt;"Commercial",Lists!$C$2,IF(AND('Property details'!H104="Commercial",'Property details'!Q103&lt;250000),Lists!C$3,Lists!$C$4)))</f>
        <v/>
      </c>
      <c r="AA103" s="19" t="str">
        <f t="shared" si="10"/>
        <v/>
      </c>
      <c r="AB103" s="14" t="str">
        <f t="shared" si="11"/>
        <v/>
      </c>
    </row>
    <row r="104" spans="1:28" ht="15" customHeight="1">
      <c r="A104" s="61"/>
      <c r="B104" s="61"/>
      <c r="C104" s="61"/>
      <c r="D104" s="61"/>
      <c r="E104" s="61"/>
      <c r="F104" s="64"/>
      <c r="G104" s="64"/>
      <c r="H104" s="64"/>
      <c r="I104" s="89" t="str">
        <f t="shared" si="12"/>
        <v/>
      </c>
      <c r="J104" s="64"/>
      <c r="K104" s="64"/>
      <c r="L104" s="64"/>
      <c r="M104" s="64"/>
      <c r="N104" s="64"/>
      <c r="O104" s="64"/>
      <c r="P104" s="82"/>
      <c r="Q104" s="72"/>
      <c r="R104" s="22"/>
      <c r="S104" s="44" t="str">
        <f t="shared" ca="1" si="13"/>
        <v/>
      </c>
      <c r="T104" s="48" t="str">
        <f t="shared" si="14"/>
        <v/>
      </c>
      <c r="U104" s="48" t="str">
        <f t="shared" si="15"/>
        <v/>
      </c>
      <c r="V104" s="21" t="str">
        <f t="shared" ca="1" si="16"/>
        <v/>
      </c>
      <c r="W104" s="66">
        <f t="shared" si="17"/>
        <v>1</v>
      </c>
      <c r="X104" s="66">
        <f t="shared" si="18"/>
        <v>1</v>
      </c>
      <c r="Y104" s="21" t="str">
        <f t="shared" ca="1" si="19"/>
        <v/>
      </c>
      <c r="Z104" s="13" t="str">
        <f>IF(Q104="","",IF(H105&lt;&gt;"Commercial",Lists!$C$2,IF(AND('Property details'!H105="Commercial",'Property details'!Q104&lt;250000),Lists!C$3,Lists!$C$4)))</f>
        <v/>
      </c>
      <c r="AA104" s="19" t="str">
        <f t="shared" si="10"/>
        <v/>
      </c>
      <c r="AB104" s="14" t="str">
        <f t="shared" si="11"/>
        <v/>
      </c>
    </row>
    <row r="105" spans="1:28" ht="15" customHeight="1">
      <c r="A105" s="61"/>
      <c r="B105" s="61"/>
      <c r="C105" s="61"/>
      <c r="D105" s="61"/>
      <c r="E105" s="61"/>
      <c r="F105" s="64"/>
      <c r="G105" s="64"/>
      <c r="H105" s="64"/>
      <c r="I105" s="89" t="str">
        <f t="shared" si="12"/>
        <v/>
      </c>
      <c r="J105" s="64"/>
      <c r="K105" s="64"/>
      <c r="L105" s="64"/>
      <c r="M105" s="64"/>
      <c r="N105" s="64"/>
      <c r="O105" s="64"/>
      <c r="P105" s="82"/>
      <c r="Q105" s="72"/>
      <c r="R105" s="22"/>
      <c r="S105" s="44" t="str">
        <f t="shared" ca="1" si="13"/>
        <v/>
      </c>
      <c r="T105" s="48" t="str">
        <f t="shared" si="14"/>
        <v/>
      </c>
      <c r="U105" s="48" t="str">
        <f t="shared" si="15"/>
        <v/>
      </c>
      <c r="V105" s="21" t="str">
        <f t="shared" ca="1" si="16"/>
        <v/>
      </c>
      <c r="W105" s="66">
        <f t="shared" si="17"/>
        <v>1</v>
      </c>
      <c r="X105" s="66">
        <f t="shared" si="18"/>
        <v>1</v>
      </c>
      <c r="Y105" s="21" t="str">
        <f t="shared" ca="1" si="19"/>
        <v/>
      </c>
      <c r="Z105" s="13" t="str">
        <f>IF(Q105="","",IF(H106&lt;&gt;"Commercial",Lists!$C$2,IF(AND('Property details'!H106="Commercial",'Property details'!Q105&lt;250000),Lists!C$3,Lists!$C$4)))</f>
        <v/>
      </c>
      <c r="AA105" s="19" t="str">
        <f t="shared" si="10"/>
        <v/>
      </c>
      <c r="AB105" s="14" t="str">
        <f t="shared" si="11"/>
        <v/>
      </c>
    </row>
    <row r="106" spans="1:28" ht="15" customHeight="1">
      <c r="A106" s="61"/>
      <c r="B106" s="61"/>
      <c r="C106" s="61"/>
      <c r="D106" s="61"/>
      <c r="E106" s="61"/>
      <c r="F106" s="64"/>
      <c r="G106" s="64"/>
      <c r="H106" s="64"/>
      <c r="I106" s="89" t="str">
        <f t="shared" si="12"/>
        <v/>
      </c>
      <c r="J106" s="64"/>
      <c r="K106" s="64"/>
      <c r="L106" s="64"/>
      <c r="M106" s="64"/>
      <c r="N106" s="64"/>
      <c r="O106" s="64"/>
      <c r="P106" s="82"/>
      <c r="Q106" s="72"/>
      <c r="R106" s="22"/>
      <c r="S106" s="44" t="str">
        <f t="shared" ca="1" si="13"/>
        <v/>
      </c>
      <c r="T106" s="48" t="str">
        <f t="shared" si="14"/>
        <v/>
      </c>
      <c r="U106" s="48" t="str">
        <f t="shared" si="15"/>
        <v/>
      </c>
      <c r="V106" s="21" t="str">
        <f t="shared" ca="1" si="16"/>
        <v/>
      </c>
      <c r="W106" s="66">
        <f t="shared" si="17"/>
        <v>1</v>
      </c>
      <c r="X106" s="66">
        <f t="shared" si="18"/>
        <v>1</v>
      </c>
      <c r="Y106" s="21" t="str">
        <f t="shared" ca="1" si="19"/>
        <v/>
      </c>
      <c r="Z106" s="13" t="str">
        <f>IF(Q106="","",IF(H107&lt;&gt;"Commercial",Lists!$C$2,IF(AND('Property details'!H107="Commercial",'Property details'!Q106&lt;250000),Lists!C$3,Lists!$C$4)))</f>
        <v/>
      </c>
      <c r="AA106" s="19" t="str">
        <f t="shared" si="10"/>
        <v/>
      </c>
      <c r="AB106" s="14" t="str">
        <f t="shared" si="11"/>
        <v/>
      </c>
    </row>
    <row r="107" spans="1:28" ht="15" customHeight="1">
      <c r="A107" s="61"/>
      <c r="B107" s="61"/>
      <c r="C107" s="61"/>
      <c r="D107" s="61"/>
      <c r="E107" s="61"/>
      <c r="F107" s="64"/>
      <c r="G107" s="64"/>
      <c r="H107" s="64"/>
      <c r="I107" s="89" t="str">
        <f t="shared" si="12"/>
        <v/>
      </c>
      <c r="J107" s="64"/>
      <c r="K107" s="64"/>
      <c r="L107" s="64"/>
      <c r="M107" s="64"/>
      <c r="N107" s="64"/>
      <c r="O107" s="64"/>
      <c r="P107" s="82"/>
      <c r="Q107" s="72"/>
      <c r="R107" s="22"/>
      <c r="S107" s="44" t="str">
        <f t="shared" ca="1" si="13"/>
        <v/>
      </c>
      <c r="T107" s="48" t="str">
        <f t="shared" si="14"/>
        <v/>
      </c>
      <c r="U107" s="48" t="str">
        <f t="shared" si="15"/>
        <v/>
      </c>
      <c r="V107" s="21" t="str">
        <f t="shared" ca="1" si="16"/>
        <v/>
      </c>
      <c r="W107" s="66">
        <f t="shared" si="17"/>
        <v>1</v>
      </c>
      <c r="X107" s="66">
        <f t="shared" si="18"/>
        <v>1</v>
      </c>
      <c r="Y107" s="21" t="str">
        <f t="shared" ca="1" si="19"/>
        <v/>
      </c>
      <c r="Z107" s="13" t="str">
        <f>IF(Q107="","",IF(H108&lt;&gt;"Commercial",Lists!$C$2,IF(AND('Property details'!H108="Commercial",'Property details'!Q107&lt;250000),Lists!C$3,Lists!$C$4)))</f>
        <v/>
      </c>
      <c r="AA107" s="19" t="str">
        <f t="shared" si="10"/>
        <v/>
      </c>
      <c r="AB107" s="14" t="str">
        <f t="shared" si="11"/>
        <v/>
      </c>
    </row>
    <row r="108" spans="1:28" ht="15" customHeight="1">
      <c r="A108" s="61"/>
      <c r="B108" s="61"/>
      <c r="C108" s="61"/>
      <c r="D108" s="61"/>
      <c r="E108" s="61"/>
      <c r="F108" s="64"/>
      <c r="G108" s="64"/>
      <c r="H108" s="64"/>
      <c r="I108" s="89" t="str">
        <f t="shared" si="12"/>
        <v/>
      </c>
      <c r="J108" s="64"/>
      <c r="K108" s="64"/>
      <c r="L108" s="64"/>
      <c r="M108" s="64"/>
      <c r="N108" s="64"/>
      <c r="O108" s="64"/>
      <c r="P108" s="82"/>
      <c r="Q108" s="72"/>
      <c r="R108" s="22"/>
      <c r="S108" s="44" t="str">
        <f t="shared" ca="1" si="13"/>
        <v/>
      </c>
      <c r="T108" s="48" t="str">
        <f t="shared" si="14"/>
        <v/>
      </c>
      <c r="U108" s="48" t="str">
        <f t="shared" si="15"/>
        <v/>
      </c>
      <c r="V108" s="21" t="str">
        <f t="shared" ca="1" si="16"/>
        <v/>
      </c>
      <c r="W108" s="66">
        <f t="shared" si="17"/>
        <v>1</v>
      </c>
      <c r="X108" s="66">
        <f t="shared" si="18"/>
        <v>1</v>
      </c>
      <c r="Y108" s="21" t="str">
        <f t="shared" ca="1" si="19"/>
        <v/>
      </c>
      <c r="Z108" s="13" t="str">
        <f>IF(Q108="","",IF(H109&lt;&gt;"Commercial",Lists!$C$2,IF(AND('Property details'!H109="Commercial",'Property details'!Q108&lt;250000),Lists!C$3,Lists!$C$4)))</f>
        <v/>
      </c>
      <c r="AA108" s="19" t="str">
        <f t="shared" si="10"/>
        <v/>
      </c>
      <c r="AB108" s="14" t="str">
        <f t="shared" si="11"/>
        <v/>
      </c>
    </row>
    <row r="109" spans="1:28" ht="15" customHeight="1">
      <c r="A109" s="61"/>
      <c r="B109" s="61"/>
      <c r="C109" s="61"/>
      <c r="D109" s="61"/>
      <c r="E109" s="61"/>
      <c r="F109" s="64"/>
      <c r="G109" s="64"/>
      <c r="H109" s="64"/>
      <c r="I109" s="89" t="str">
        <f t="shared" si="12"/>
        <v/>
      </c>
      <c r="J109" s="64"/>
      <c r="K109" s="64"/>
      <c r="L109" s="64"/>
      <c r="M109" s="64"/>
      <c r="N109" s="64"/>
      <c r="O109" s="64"/>
      <c r="P109" s="82"/>
      <c r="Q109" s="72"/>
      <c r="R109" s="22"/>
      <c r="S109" s="44" t="str">
        <f t="shared" ca="1" si="13"/>
        <v/>
      </c>
      <c r="T109" s="48" t="str">
        <f t="shared" si="14"/>
        <v/>
      </c>
      <c r="U109" s="48" t="str">
        <f t="shared" si="15"/>
        <v/>
      </c>
      <c r="V109" s="21" t="str">
        <f t="shared" ca="1" si="16"/>
        <v/>
      </c>
      <c r="W109" s="66">
        <f t="shared" si="17"/>
        <v>1</v>
      </c>
      <c r="X109" s="66">
        <f t="shared" si="18"/>
        <v>1</v>
      </c>
      <c r="Y109" s="21" t="str">
        <f t="shared" ca="1" si="19"/>
        <v/>
      </c>
      <c r="Z109" s="13" t="str">
        <f>IF(Q109="","",IF(H110&lt;&gt;"Commercial",Lists!$C$2,IF(AND('Property details'!H110="Commercial",'Property details'!Q109&lt;250000),Lists!C$3,Lists!$C$4)))</f>
        <v/>
      </c>
      <c r="AA109" s="19" t="str">
        <f t="shared" si="10"/>
        <v/>
      </c>
      <c r="AB109" s="14" t="str">
        <f t="shared" si="11"/>
        <v/>
      </c>
    </row>
    <row r="110" spans="1:28" ht="15" customHeight="1">
      <c r="A110" s="61"/>
      <c r="B110" s="61"/>
      <c r="C110" s="61"/>
      <c r="D110" s="61"/>
      <c r="E110" s="61"/>
      <c r="F110" s="64"/>
      <c r="G110" s="64"/>
      <c r="H110" s="64"/>
      <c r="I110" s="89" t="str">
        <f t="shared" si="12"/>
        <v/>
      </c>
      <c r="J110" s="64"/>
      <c r="K110" s="64"/>
      <c r="L110" s="64"/>
      <c r="M110" s="64"/>
      <c r="N110" s="64"/>
      <c r="O110" s="64"/>
      <c r="P110" s="82"/>
      <c r="Q110" s="72"/>
      <c r="R110" s="22"/>
      <c r="S110" s="44" t="str">
        <f t="shared" ca="1" si="13"/>
        <v/>
      </c>
      <c r="T110" s="48" t="str">
        <f t="shared" si="14"/>
        <v/>
      </c>
      <c r="U110" s="48" t="str">
        <f t="shared" si="15"/>
        <v/>
      </c>
      <c r="V110" s="21" t="str">
        <f t="shared" ca="1" si="16"/>
        <v/>
      </c>
      <c r="W110" s="66">
        <f t="shared" si="17"/>
        <v>1</v>
      </c>
      <c r="X110" s="66">
        <f t="shared" si="18"/>
        <v>1</v>
      </c>
      <c r="Y110" s="21" t="str">
        <f t="shared" ca="1" si="19"/>
        <v/>
      </c>
      <c r="Z110" s="13" t="str">
        <f>IF(Q110="","",IF(H111&lt;&gt;"Commercial",Lists!$C$2,IF(AND('Property details'!H111="Commercial",'Property details'!Q110&lt;250000),Lists!C$3,Lists!$C$4)))</f>
        <v/>
      </c>
      <c r="AA110" s="19" t="str">
        <f t="shared" si="10"/>
        <v/>
      </c>
      <c r="AB110" s="14" t="str">
        <f t="shared" si="11"/>
        <v/>
      </c>
    </row>
    <row r="111" spans="1:28" ht="15" customHeight="1">
      <c r="A111" s="61"/>
      <c r="B111" s="61"/>
      <c r="C111" s="61"/>
      <c r="D111" s="61"/>
      <c r="E111" s="61"/>
      <c r="F111" s="64"/>
      <c r="G111" s="64"/>
      <c r="H111" s="64"/>
      <c r="I111" s="89" t="str">
        <f t="shared" si="12"/>
        <v/>
      </c>
      <c r="J111" s="64"/>
      <c r="K111" s="64"/>
      <c r="L111" s="64"/>
      <c r="M111" s="64"/>
      <c r="N111" s="64"/>
      <c r="O111" s="64"/>
      <c r="P111" s="82"/>
      <c r="Q111" s="72"/>
      <c r="R111" s="22"/>
      <c r="S111" s="44" t="str">
        <f t="shared" ca="1" si="13"/>
        <v/>
      </c>
      <c r="T111" s="48" t="str">
        <f t="shared" si="14"/>
        <v/>
      </c>
      <c r="U111" s="48" t="str">
        <f t="shared" si="15"/>
        <v/>
      </c>
      <c r="V111" s="21" t="str">
        <f t="shared" ca="1" si="16"/>
        <v/>
      </c>
      <c r="W111" s="66">
        <f t="shared" si="17"/>
        <v>1</v>
      </c>
      <c r="X111" s="66">
        <f t="shared" si="18"/>
        <v>1</v>
      </c>
      <c r="Y111" s="21" t="str">
        <f t="shared" ca="1" si="19"/>
        <v/>
      </c>
      <c r="Z111" s="13" t="str">
        <f>IF(Q111="","",IF(H112&lt;&gt;"Commercial",Lists!$C$2,IF(AND('Property details'!H112="Commercial",'Property details'!Q111&lt;250000),Lists!C$3,Lists!$C$4)))</f>
        <v/>
      </c>
      <c r="AA111" s="19" t="str">
        <f t="shared" si="10"/>
        <v/>
      </c>
      <c r="AB111" s="14" t="str">
        <f t="shared" si="11"/>
        <v/>
      </c>
    </row>
    <row r="112" spans="1:28" ht="15" customHeight="1">
      <c r="A112" s="61"/>
      <c r="B112" s="61"/>
      <c r="C112" s="61"/>
      <c r="D112" s="61"/>
      <c r="E112" s="61"/>
      <c r="F112" s="64"/>
      <c r="G112" s="64"/>
      <c r="H112" s="64"/>
      <c r="I112" s="89" t="str">
        <f t="shared" si="12"/>
        <v/>
      </c>
      <c r="J112" s="64"/>
      <c r="K112" s="64"/>
      <c r="L112" s="64"/>
      <c r="M112" s="64"/>
      <c r="N112" s="64"/>
      <c r="O112" s="64"/>
      <c r="P112" s="82"/>
      <c r="Q112" s="72"/>
      <c r="R112" s="22"/>
      <c r="S112" s="44" t="str">
        <f t="shared" ca="1" si="13"/>
        <v/>
      </c>
      <c r="T112" s="48" t="str">
        <f t="shared" si="14"/>
        <v/>
      </c>
      <c r="U112" s="48" t="str">
        <f t="shared" si="15"/>
        <v/>
      </c>
      <c r="V112" s="21" t="str">
        <f t="shared" ca="1" si="16"/>
        <v/>
      </c>
      <c r="W112" s="66">
        <f t="shared" si="17"/>
        <v>1</v>
      </c>
      <c r="X112" s="66">
        <f t="shared" si="18"/>
        <v>1</v>
      </c>
      <c r="Y112" s="21" t="str">
        <f t="shared" ca="1" si="19"/>
        <v/>
      </c>
      <c r="Z112" s="13" t="str">
        <f>IF(Q112="","",IF(H113&lt;&gt;"Commercial",Lists!$C$2,IF(AND('Property details'!H113="Commercial",'Property details'!Q112&lt;250000),Lists!C$3,Lists!$C$4)))</f>
        <v/>
      </c>
      <c r="AA112" s="19" t="str">
        <f t="shared" si="10"/>
        <v/>
      </c>
      <c r="AB112" s="14" t="str">
        <f t="shared" si="11"/>
        <v/>
      </c>
    </row>
    <row r="113" spans="1:28" ht="15" customHeight="1">
      <c r="A113" s="61"/>
      <c r="B113" s="61"/>
      <c r="C113" s="61"/>
      <c r="D113" s="61"/>
      <c r="E113" s="61"/>
      <c r="F113" s="64"/>
      <c r="G113" s="64"/>
      <c r="H113" s="64"/>
      <c r="I113" s="89" t="str">
        <f t="shared" si="12"/>
        <v/>
      </c>
      <c r="J113" s="64"/>
      <c r="K113" s="64"/>
      <c r="L113" s="64"/>
      <c r="M113" s="64"/>
      <c r="N113" s="64"/>
      <c r="O113" s="64"/>
      <c r="P113" s="82"/>
      <c r="Q113" s="72"/>
      <c r="R113" s="22"/>
      <c r="S113" s="44" t="str">
        <f t="shared" ca="1" si="13"/>
        <v/>
      </c>
      <c r="T113" s="48" t="str">
        <f t="shared" si="14"/>
        <v/>
      </c>
      <c r="U113" s="48" t="str">
        <f t="shared" si="15"/>
        <v/>
      </c>
      <c r="V113" s="21" t="str">
        <f t="shared" ca="1" si="16"/>
        <v/>
      </c>
      <c r="W113" s="66">
        <f t="shared" si="17"/>
        <v>1</v>
      </c>
      <c r="X113" s="66">
        <f t="shared" si="18"/>
        <v>1</v>
      </c>
      <c r="Y113" s="21" t="str">
        <f t="shared" ca="1" si="19"/>
        <v/>
      </c>
      <c r="Z113" s="13" t="str">
        <f>IF(Q113="","",IF(H114&lt;&gt;"Commercial",Lists!$C$2,IF(AND('Property details'!H114="Commercial",'Property details'!Q113&lt;250000),Lists!C$3,Lists!$C$4)))</f>
        <v/>
      </c>
      <c r="AA113" s="19" t="str">
        <f t="shared" si="10"/>
        <v/>
      </c>
      <c r="AB113" s="14" t="str">
        <f t="shared" si="11"/>
        <v/>
      </c>
    </row>
    <row r="114" spans="1:28" ht="15" customHeight="1">
      <c r="A114" s="61"/>
      <c r="B114" s="61"/>
      <c r="C114" s="61"/>
      <c r="D114" s="61"/>
      <c r="E114" s="61"/>
      <c r="F114" s="64"/>
      <c r="G114" s="64"/>
      <c r="H114" s="64"/>
      <c r="I114" s="89" t="str">
        <f t="shared" si="12"/>
        <v/>
      </c>
      <c r="J114" s="64"/>
      <c r="K114" s="64"/>
      <c r="L114" s="64"/>
      <c r="M114" s="64"/>
      <c r="N114" s="64"/>
      <c r="O114" s="64"/>
      <c r="P114" s="82"/>
      <c r="Q114" s="72"/>
      <c r="R114" s="22"/>
      <c r="S114" s="44" t="str">
        <f t="shared" ca="1" si="13"/>
        <v/>
      </c>
      <c r="T114" s="48" t="str">
        <f t="shared" si="14"/>
        <v/>
      </c>
      <c r="U114" s="48" t="str">
        <f t="shared" si="15"/>
        <v/>
      </c>
      <c r="V114" s="21" t="str">
        <f t="shared" ca="1" si="16"/>
        <v/>
      </c>
      <c r="W114" s="66">
        <f t="shared" si="17"/>
        <v>1</v>
      </c>
      <c r="X114" s="66">
        <f t="shared" si="18"/>
        <v>1</v>
      </c>
      <c r="Y114" s="21" t="str">
        <f t="shared" ca="1" si="19"/>
        <v/>
      </c>
      <c r="Z114" s="13" t="str">
        <f>IF(Q114="","",IF(H115&lt;&gt;"Commercial",Lists!$C$2,IF(AND('Property details'!H115="Commercial",'Property details'!Q114&lt;250000),Lists!C$3,Lists!$C$4)))</f>
        <v/>
      </c>
      <c r="AA114" s="19" t="str">
        <f t="shared" si="10"/>
        <v/>
      </c>
      <c r="AB114" s="14" t="str">
        <f t="shared" si="11"/>
        <v/>
      </c>
    </row>
    <row r="115" spans="1:28" ht="15" customHeight="1">
      <c r="A115" s="61"/>
      <c r="B115" s="61"/>
      <c r="C115" s="61"/>
      <c r="D115" s="61"/>
      <c r="E115" s="61"/>
      <c r="F115" s="64"/>
      <c r="G115" s="64"/>
      <c r="H115" s="64"/>
      <c r="I115" s="89" t="str">
        <f t="shared" si="12"/>
        <v/>
      </c>
      <c r="J115" s="64"/>
      <c r="K115" s="64"/>
      <c r="L115" s="64"/>
      <c r="M115" s="64"/>
      <c r="N115" s="64"/>
      <c r="O115" s="64"/>
      <c r="P115" s="82"/>
      <c r="Q115" s="72"/>
      <c r="R115" s="22"/>
      <c r="S115" s="44" t="str">
        <f t="shared" ca="1" si="13"/>
        <v/>
      </c>
      <c r="T115" s="48" t="str">
        <f t="shared" si="14"/>
        <v/>
      </c>
      <c r="U115" s="48" t="str">
        <f t="shared" si="15"/>
        <v/>
      </c>
      <c r="V115" s="21" t="str">
        <f t="shared" ca="1" si="16"/>
        <v/>
      </c>
      <c r="W115" s="66">
        <f t="shared" si="17"/>
        <v>1</v>
      </c>
      <c r="X115" s="66">
        <f t="shared" si="18"/>
        <v>1</v>
      </c>
      <c r="Y115" s="21" t="str">
        <f t="shared" ca="1" si="19"/>
        <v/>
      </c>
      <c r="Z115" s="13" t="str">
        <f>IF(Q115="","",IF(H116&lt;&gt;"Commercial",Lists!$C$2,IF(AND('Property details'!H116="Commercial",'Property details'!Q115&lt;250000),Lists!C$3,Lists!$C$4)))</f>
        <v/>
      </c>
      <c r="AA115" s="19" t="str">
        <f t="shared" si="10"/>
        <v/>
      </c>
      <c r="AB115" s="14" t="str">
        <f t="shared" si="11"/>
        <v/>
      </c>
    </row>
    <row r="116" spans="1:28" ht="15" customHeight="1">
      <c r="A116" s="61"/>
      <c r="B116" s="61"/>
      <c r="C116" s="61"/>
      <c r="D116" s="61"/>
      <c r="E116" s="61"/>
      <c r="F116" s="64"/>
      <c r="G116" s="64"/>
      <c r="H116" s="64"/>
      <c r="I116" s="89" t="str">
        <f t="shared" si="12"/>
        <v/>
      </c>
      <c r="J116" s="64"/>
      <c r="K116" s="64"/>
      <c r="L116" s="64"/>
      <c r="M116" s="64"/>
      <c r="N116" s="64"/>
      <c r="O116" s="64"/>
      <c r="P116" s="82"/>
      <c r="Q116" s="72"/>
      <c r="R116" s="22"/>
      <c r="S116" s="44" t="str">
        <f t="shared" ca="1" si="13"/>
        <v/>
      </c>
      <c r="T116" s="48" t="str">
        <f t="shared" si="14"/>
        <v/>
      </c>
      <c r="U116" s="48" t="str">
        <f t="shared" si="15"/>
        <v/>
      </c>
      <c r="V116" s="21" t="str">
        <f t="shared" ca="1" si="16"/>
        <v/>
      </c>
      <c r="W116" s="66">
        <f t="shared" si="17"/>
        <v>1</v>
      </c>
      <c r="X116" s="66">
        <f t="shared" si="18"/>
        <v>1</v>
      </c>
      <c r="Y116" s="21" t="str">
        <f t="shared" ca="1" si="19"/>
        <v/>
      </c>
      <c r="Z116" s="13" t="str">
        <f>IF(Q116="","",IF(H117&lt;&gt;"Commercial",Lists!$C$2,IF(AND('Property details'!H117="Commercial",'Property details'!Q116&lt;250000),Lists!C$3,Lists!$C$4)))</f>
        <v/>
      </c>
      <c r="AA116" s="19" t="str">
        <f t="shared" si="10"/>
        <v/>
      </c>
      <c r="AB116" s="14" t="str">
        <f t="shared" si="11"/>
        <v/>
      </c>
    </row>
    <row r="117" spans="1:28" ht="15" customHeight="1">
      <c r="A117" s="61"/>
      <c r="B117" s="61"/>
      <c r="C117" s="61"/>
      <c r="D117" s="61"/>
      <c r="E117" s="61"/>
      <c r="F117" s="64"/>
      <c r="G117" s="64"/>
      <c r="H117" s="64"/>
      <c r="I117" s="89" t="str">
        <f t="shared" si="12"/>
        <v/>
      </c>
      <c r="J117" s="64"/>
      <c r="K117" s="64"/>
      <c r="L117" s="64"/>
      <c r="M117" s="64"/>
      <c r="N117" s="64"/>
      <c r="O117" s="64"/>
      <c r="P117" s="82"/>
      <c r="Q117" s="72"/>
      <c r="R117" s="22"/>
      <c r="S117" s="44" t="str">
        <f t="shared" ca="1" si="13"/>
        <v/>
      </c>
      <c r="T117" s="48" t="str">
        <f t="shared" si="14"/>
        <v/>
      </c>
      <c r="U117" s="48" t="str">
        <f t="shared" si="15"/>
        <v/>
      </c>
      <c r="V117" s="21" t="str">
        <f t="shared" ca="1" si="16"/>
        <v/>
      </c>
      <c r="W117" s="66">
        <f t="shared" si="17"/>
        <v>1</v>
      </c>
      <c r="X117" s="66">
        <f t="shared" si="18"/>
        <v>1</v>
      </c>
      <c r="Y117" s="21" t="str">
        <f t="shared" ca="1" si="19"/>
        <v/>
      </c>
      <c r="Z117" s="13" t="str">
        <f>IF(Q117="","",IF(H118&lt;&gt;"Commercial",Lists!$C$2,IF(AND('Property details'!H118="Commercial",'Property details'!Q117&lt;250000),Lists!C$3,Lists!$C$4)))</f>
        <v/>
      </c>
      <c r="AA117" s="19" t="str">
        <f t="shared" si="10"/>
        <v/>
      </c>
      <c r="AB117" s="14" t="str">
        <f t="shared" si="11"/>
        <v/>
      </c>
    </row>
    <row r="118" spans="1:28" ht="15" customHeight="1">
      <c r="A118" s="61"/>
      <c r="B118" s="61"/>
      <c r="C118" s="61"/>
      <c r="D118" s="61"/>
      <c r="E118" s="61"/>
      <c r="F118" s="64"/>
      <c r="G118" s="64"/>
      <c r="H118" s="64"/>
      <c r="I118" s="89" t="str">
        <f t="shared" si="12"/>
        <v/>
      </c>
      <c r="J118" s="64"/>
      <c r="K118" s="64"/>
      <c r="L118" s="64"/>
      <c r="M118" s="64"/>
      <c r="N118" s="64"/>
      <c r="O118" s="64"/>
      <c r="P118" s="82"/>
      <c r="Q118" s="72"/>
      <c r="R118" s="22"/>
      <c r="S118" s="44" t="str">
        <f t="shared" ca="1" si="13"/>
        <v/>
      </c>
      <c r="T118" s="48" t="str">
        <f t="shared" si="14"/>
        <v/>
      </c>
      <c r="U118" s="48" t="str">
        <f t="shared" si="15"/>
        <v/>
      </c>
      <c r="V118" s="21" t="str">
        <f t="shared" ca="1" si="16"/>
        <v/>
      </c>
      <c r="W118" s="66">
        <f t="shared" si="17"/>
        <v>1</v>
      </c>
      <c r="X118" s="66">
        <f t="shared" si="18"/>
        <v>1</v>
      </c>
      <c r="Y118" s="21" t="str">
        <f t="shared" ca="1" si="19"/>
        <v/>
      </c>
      <c r="Z118" s="13" t="str">
        <f>IF(Q118="","",IF(H119&lt;&gt;"Commercial",Lists!$C$2,IF(AND('Property details'!H119="Commercial",'Property details'!Q118&lt;250000),Lists!C$3,Lists!$C$4)))</f>
        <v/>
      </c>
      <c r="AA118" s="19" t="str">
        <f t="shared" si="10"/>
        <v/>
      </c>
      <c r="AB118" s="14" t="str">
        <f t="shared" si="11"/>
        <v/>
      </c>
    </row>
    <row r="119" spans="1:28" ht="15" customHeight="1">
      <c r="A119" s="61"/>
      <c r="B119" s="61"/>
      <c r="C119" s="61"/>
      <c r="D119" s="61"/>
      <c r="E119" s="61"/>
      <c r="F119" s="64"/>
      <c r="G119" s="64"/>
      <c r="H119" s="64"/>
      <c r="I119" s="89" t="str">
        <f t="shared" si="12"/>
        <v/>
      </c>
      <c r="J119" s="64"/>
      <c r="K119" s="64"/>
      <c r="L119" s="64"/>
      <c r="M119" s="64"/>
      <c r="N119" s="64"/>
      <c r="O119" s="64"/>
      <c r="P119" s="82"/>
      <c r="Q119" s="72"/>
      <c r="R119" s="22"/>
      <c r="S119" s="44" t="str">
        <f t="shared" ca="1" si="13"/>
        <v/>
      </c>
      <c r="T119" s="48" t="str">
        <f t="shared" si="14"/>
        <v/>
      </c>
      <c r="U119" s="48" t="str">
        <f t="shared" si="15"/>
        <v/>
      </c>
      <c r="V119" s="21" t="str">
        <f t="shared" ca="1" si="16"/>
        <v/>
      </c>
      <c r="W119" s="66">
        <f t="shared" si="17"/>
        <v>1</v>
      </c>
      <c r="X119" s="66">
        <f t="shared" si="18"/>
        <v>1</v>
      </c>
      <c r="Y119" s="21" t="str">
        <f t="shared" ca="1" si="19"/>
        <v/>
      </c>
      <c r="Z119" s="13" t="str">
        <f>IF(Q119="","",IF(H120&lt;&gt;"Commercial",Lists!$C$2,IF(AND('Property details'!H120="Commercial",'Property details'!Q119&lt;250000),Lists!C$3,Lists!$C$4)))</f>
        <v/>
      </c>
      <c r="AA119" s="19" t="str">
        <f t="shared" si="10"/>
        <v/>
      </c>
      <c r="AB119" s="14" t="str">
        <f t="shared" si="11"/>
        <v/>
      </c>
    </row>
    <row r="120" spans="1:28" ht="15" customHeight="1">
      <c r="A120" s="61"/>
      <c r="B120" s="61"/>
      <c r="C120" s="61"/>
      <c r="D120" s="61"/>
      <c r="E120" s="61"/>
      <c r="F120" s="64"/>
      <c r="G120" s="64"/>
      <c r="H120" s="64"/>
      <c r="I120" s="89" t="str">
        <f t="shared" si="12"/>
        <v/>
      </c>
      <c r="J120" s="64"/>
      <c r="K120" s="64"/>
      <c r="L120" s="64"/>
      <c r="M120" s="64"/>
      <c r="N120" s="64"/>
      <c r="O120" s="64"/>
      <c r="P120" s="82"/>
      <c r="Q120" s="72"/>
      <c r="R120" s="22"/>
      <c r="S120" s="44" t="str">
        <f t="shared" ca="1" si="13"/>
        <v/>
      </c>
      <c r="T120" s="48" t="str">
        <f t="shared" si="14"/>
        <v/>
      </c>
      <c r="U120" s="48" t="str">
        <f t="shared" si="15"/>
        <v/>
      </c>
      <c r="V120" s="21" t="str">
        <f t="shared" ca="1" si="16"/>
        <v/>
      </c>
      <c r="W120" s="66">
        <f t="shared" si="17"/>
        <v>1</v>
      </c>
      <c r="X120" s="66">
        <f t="shared" si="18"/>
        <v>1</v>
      </c>
      <c r="Y120" s="21" t="str">
        <f t="shared" ca="1" si="19"/>
        <v/>
      </c>
      <c r="Z120" s="13" t="str">
        <f>IF(Q120="","",IF(H121&lt;&gt;"Commercial",Lists!$C$2,IF(AND('Property details'!H121="Commercial",'Property details'!Q120&lt;250000),Lists!C$3,Lists!$C$4)))</f>
        <v/>
      </c>
      <c r="AA120" s="19" t="str">
        <f t="shared" si="10"/>
        <v/>
      </c>
      <c r="AB120" s="14" t="str">
        <f t="shared" si="11"/>
        <v/>
      </c>
    </row>
    <row r="121" spans="1:28" ht="15" customHeight="1">
      <c r="A121" s="61"/>
      <c r="B121" s="61"/>
      <c r="C121" s="61"/>
      <c r="D121" s="61"/>
      <c r="E121" s="61"/>
      <c r="F121" s="64"/>
      <c r="G121" s="64"/>
      <c r="H121" s="64"/>
      <c r="I121" s="89" t="str">
        <f t="shared" si="12"/>
        <v/>
      </c>
      <c r="J121" s="64"/>
      <c r="K121" s="64"/>
      <c r="L121" s="64"/>
      <c r="M121" s="64"/>
      <c r="N121" s="64"/>
      <c r="O121" s="64"/>
      <c r="P121" s="82"/>
      <c r="Q121" s="72"/>
      <c r="R121" s="22"/>
      <c r="S121" s="44" t="str">
        <f t="shared" ca="1" si="13"/>
        <v/>
      </c>
      <c r="T121" s="48" t="str">
        <f t="shared" si="14"/>
        <v/>
      </c>
      <c r="U121" s="48" t="str">
        <f t="shared" si="15"/>
        <v/>
      </c>
      <c r="V121" s="21" t="str">
        <f t="shared" ca="1" si="16"/>
        <v/>
      </c>
      <c r="W121" s="66">
        <f t="shared" si="17"/>
        <v>1</v>
      </c>
      <c r="X121" s="66">
        <f t="shared" si="18"/>
        <v>1</v>
      </c>
      <c r="Y121" s="21" t="str">
        <f t="shared" ca="1" si="19"/>
        <v/>
      </c>
      <c r="Z121" s="13" t="str">
        <f>IF(Q121="","",IF(H122&lt;&gt;"Commercial",Lists!$C$2,IF(AND('Property details'!H122="Commercial",'Property details'!Q121&lt;250000),Lists!C$3,Lists!$C$4)))</f>
        <v/>
      </c>
      <c r="AA121" s="19" t="str">
        <f t="shared" si="10"/>
        <v/>
      </c>
      <c r="AB121" s="14" t="str">
        <f t="shared" si="11"/>
        <v/>
      </c>
    </row>
    <row r="122" spans="1:28" ht="15" customHeight="1">
      <c r="A122" s="61"/>
      <c r="B122" s="61"/>
      <c r="C122" s="61"/>
      <c r="D122" s="61"/>
      <c r="E122" s="61"/>
      <c r="F122" s="64"/>
      <c r="G122" s="64"/>
      <c r="H122" s="64"/>
      <c r="I122" s="89" t="str">
        <f t="shared" si="12"/>
        <v/>
      </c>
      <c r="J122" s="64"/>
      <c r="K122" s="64"/>
      <c r="L122" s="64"/>
      <c r="M122" s="64"/>
      <c r="N122" s="64"/>
      <c r="O122" s="64"/>
      <c r="P122" s="82"/>
      <c r="Q122" s="72"/>
      <c r="R122" s="22"/>
      <c r="S122" s="44" t="str">
        <f t="shared" ca="1" si="13"/>
        <v/>
      </c>
      <c r="T122" s="48" t="str">
        <f t="shared" si="14"/>
        <v/>
      </c>
      <c r="U122" s="48" t="str">
        <f t="shared" si="15"/>
        <v/>
      </c>
      <c r="V122" s="21" t="str">
        <f t="shared" ca="1" si="16"/>
        <v/>
      </c>
      <c r="W122" s="66">
        <f t="shared" si="17"/>
        <v>1</v>
      </c>
      <c r="X122" s="66">
        <f t="shared" si="18"/>
        <v>1</v>
      </c>
      <c r="Y122" s="21" t="str">
        <f t="shared" ca="1" si="19"/>
        <v/>
      </c>
      <c r="Z122" s="13" t="str">
        <f>IF(Q122="","",IF(H123&lt;&gt;"Commercial",Lists!$C$2,IF(AND('Property details'!H123="Commercial",'Property details'!Q122&lt;250000),Lists!C$3,Lists!$C$4)))</f>
        <v/>
      </c>
      <c r="AA122" s="19" t="str">
        <f t="shared" si="10"/>
        <v/>
      </c>
      <c r="AB122" s="14" t="str">
        <f t="shared" si="11"/>
        <v/>
      </c>
    </row>
    <row r="123" spans="1:28" ht="15" customHeight="1">
      <c r="A123" s="61"/>
      <c r="B123" s="61"/>
      <c r="C123" s="61"/>
      <c r="D123" s="61"/>
      <c r="E123" s="61"/>
      <c r="F123" s="64"/>
      <c r="G123" s="64"/>
      <c r="H123" s="64"/>
      <c r="I123" s="89" t="str">
        <f t="shared" si="12"/>
        <v/>
      </c>
      <c r="J123" s="64"/>
      <c r="K123" s="64"/>
      <c r="L123" s="64"/>
      <c r="M123" s="64"/>
      <c r="N123" s="64"/>
      <c r="O123" s="64"/>
      <c r="P123" s="82"/>
      <c r="Q123" s="72"/>
      <c r="R123" s="22"/>
      <c r="S123" s="44" t="str">
        <f t="shared" ca="1" si="13"/>
        <v/>
      </c>
      <c r="T123" s="48" t="str">
        <f t="shared" si="14"/>
        <v/>
      </c>
      <c r="U123" s="48" t="str">
        <f t="shared" si="15"/>
        <v/>
      </c>
      <c r="V123" s="21" t="str">
        <f t="shared" ca="1" si="16"/>
        <v/>
      </c>
      <c r="W123" s="66">
        <f t="shared" si="17"/>
        <v>1</v>
      </c>
      <c r="X123" s="66">
        <f t="shared" si="18"/>
        <v>1</v>
      </c>
      <c r="Y123" s="21" t="str">
        <f t="shared" ca="1" si="19"/>
        <v/>
      </c>
      <c r="Z123" s="13" t="str">
        <f>IF(Q123="","",IF(H124&lt;&gt;"Commercial",Lists!$C$2,IF(AND('Property details'!H124="Commercial",'Property details'!Q123&lt;250000),Lists!C$3,Lists!$C$4)))</f>
        <v/>
      </c>
      <c r="AA123" s="19" t="str">
        <f t="shared" si="10"/>
        <v/>
      </c>
      <c r="AB123" s="14" t="str">
        <f t="shared" si="11"/>
        <v/>
      </c>
    </row>
    <row r="124" spans="1:28" ht="15" customHeight="1">
      <c r="A124" s="61"/>
      <c r="B124" s="61"/>
      <c r="C124" s="61"/>
      <c r="D124" s="61"/>
      <c r="E124" s="61"/>
      <c r="F124" s="64"/>
      <c r="G124" s="64"/>
      <c r="H124" s="64"/>
      <c r="I124" s="89" t="str">
        <f t="shared" si="12"/>
        <v/>
      </c>
      <c r="J124" s="64"/>
      <c r="K124" s="64"/>
      <c r="L124" s="64"/>
      <c r="M124" s="64"/>
      <c r="N124" s="64"/>
      <c r="O124" s="64"/>
      <c r="P124" s="82"/>
      <c r="Q124" s="72"/>
      <c r="R124" s="22"/>
      <c r="S124" s="44" t="str">
        <f t="shared" ca="1" si="13"/>
        <v/>
      </c>
      <c r="T124" s="48" t="str">
        <f t="shared" si="14"/>
        <v/>
      </c>
      <c r="U124" s="48" t="str">
        <f t="shared" si="15"/>
        <v/>
      </c>
      <c r="V124" s="21" t="str">
        <f t="shared" ca="1" si="16"/>
        <v/>
      </c>
      <c r="W124" s="66">
        <f t="shared" si="17"/>
        <v>1</v>
      </c>
      <c r="X124" s="66">
        <f t="shared" si="18"/>
        <v>1</v>
      </c>
      <c r="Y124" s="21" t="str">
        <f t="shared" ca="1" si="19"/>
        <v/>
      </c>
      <c r="Z124" s="13" t="str">
        <f>IF(Q124="","",IF(H125&lt;&gt;"Commercial",Lists!$C$2,IF(AND('Property details'!H125="Commercial",'Property details'!Q124&lt;250000),Lists!C$3,Lists!$C$4)))</f>
        <v/>
      </c>
      <c r="AA124" s="19" t="str">
        <f t="shared" si="10"/>
        <v/>
      </c>
      <c r="AB124" s="14" t="str">
        <f t="shared" si="11"/>
        <v/>
      </c>
    </row>
    <row r="125" spans="1:28" ht="15" customHeight="1">
      <c r="A125" s="61"/>
      <c r="B125" s="61"/>
      <c r="C125" s="61"/>
      <c r="D125" s="61"/>
      <c r="E125" s="61"/>
      <c r="F125" s="64"/>
      <c r="G125" s="64"/>
      <c r="H125" s="64"/>
      <c r="I125" s="89" t="str">
        <f t="shared" si="12"/>
        <v/>
      </c>
      <c r="J125" s="64"/>
      <c r="K125" s="64"/>
      <c r="L125" s="64"/>
      <c r="M125" s="64"/>
      <c r="N125" s="64"/>
      <c r="O125" s="64"/>
      <c r="P125" s="82"/>
      <c r="Q125" s="72"/>
      <c r="R125" s="22"/>
      <c r="S125" s="44" t="str">
        <f t="shared" ca="1" si="13"/>
        <v/>
      </c>
      <c r="T125" s="48" t="str">
        <f t="shared" si="14"/>
        <v/>
      </c>
      <c r="U125" s="48" t="str">
        <f t="shared" si="15"/>
        <v/>
      </c>
      <c r="V125" s="21" t="str">
        <f t="shared" ca="1" si="16"/>
        <v/>
      </c>
      <c r="W125" s="66">
        <f t="shared" si="17"/>
        <v>1</v>
      </c>
      <c r="X125" s="66">
        <f t="shared" si="18"/>
        <v>1</v>
      </c>
      <c r="Y125" s="21" t="str">
        <f t="shared" ca="1" si="19"/>
        <v/>
      </c>
      <c r="Z125" s="13" t="str">
        <f>IF(Q125="","",IF(H126&lt;&gt;"Commercial",Lists!$C$2,IF(AND('Property details'!H126="Commercial",'Property details'!Q125&lt;250000),Lists!C$3,Lists!$C$4)))</f>
        <v/>
      </c>
      <c r="AA125" s="19" t="str">
        <f t="shared" si="10"/>
        <v/>
      </c>
      <c r="AB125" s="14" t="str">
        <f t="shared" si="11"/>
        <v/>
      </c>
    </row>
    <row r="126" spans="1:28" ht="15" customHeight="1">
      <c r="A126" s="61"/>
      <c r="B126" s="61"/>
      <c r="C126" s="61"/>
      <c r="D126" s="61"/>
      <c r="E126" s="61"/>
      <c r="F126" s="64"/>
      <c r="G126" s="64"/>
      <c r="H126" s="64"/>
      <c r="I126" s="89" t="str">
        <f t="shared" si="12"/>
        <v/>
      </c>
      <c r="J126" s="64"/>
      <c r="K126" s="64"/>
      <c r="L126" s="64"/>
      <c r="M126" s="64"/>
      <c r="N126" s="64"/>
      <c r="O126" s="64"/>
      <c r="P126" s="82"/>
      <c r="Q126" s="72"/>
      <c r="R126" s="22"/>
      <c r="S126" s="44" t="str">
        <f t="shared" ca="1" si="13"/>
        <v/>
      </c>
      <c r="T126" s="48" t="str">
        <f t="shared" si="14"/>
        <v/>
      </c>
      <c r="U126" s="48" t="str">
        <f t="shared" si="15"/>
        <v/>
      </c>
      <c r="V126" s="21" t="str">
        <f t="shared" ca="1" si="16"/>
        <v/>
      </c>
      <c r="W126" s="66">
        <f t="shared" si="17"/>
        <v>1</v>
      </c>
      <c r="X126" s="66">
        <f t="shared" si="18"/>
        <v>1</v>
      </c>
      <c r="Y126" s="21" t="str">
        <f t="shared" ca="1" si="19"/>
        <v/>
      </c>
      <c r="Z126" s="13" t="str">
        <f>IF(Q126="","",IF(H127&lt;&gt;"Commercial",Lists!$C$2,IF(AND('Property details'!H127="Commercial",'Property details'!Q126&lt;250000),Lists!C$3,Lists!$C$4)))</f>
        <v/>
      </c>
      <c r="AA126" s="19" t="str">
        <f t="shared" si="10"/>
        <v/>
      </c>
      <c r="AB126" s="14" t="str">
        <f t="shared" si="11"/>
        <v/>
      </c>
    </row>
    <row r="127" spans="1:28" ht="15" customHeight="1">
      <c r="A127" s="61"/>
      <c r="B127" s="61"/>
      <c r="C127" s="61"/>
      <c r="D127" s="61"/>
      <c r="E127" s="61"/>
      <c r="F127" s="64"/>
      <c r="G127" s="64"/>
      <c r="H127" s="64"/>
      <c r="I127" s="89" t="str">
        <f t="shared" si="12"/>
        <v/>
      </c>
      <c r="J127" s="64"/>
      <c r="K127" s="64"/>
      <c r="L127" s="64"/>
      <c r="M127" s="64"/>
      <c r="N127" s="64"/>
      <c r="O127" s="64"/>
      <c r="P127" s="82"/>
      <c r="Q127" s="72"/>
      <c r="R127" s="22"/>
      <c r="S127" s="44" t="str">
        <f t="shared" ca="1" si="13"/>
        <v/>
      </c>
      <c r="T127" s="48" t="str">
        <f t="shared" si="14"/>
        <v/>
      </c>
      <c r="U127" s="48" t="str">
        <f t="shared" si="15"/>
        <v/>
      </c>
      <c r="V127" s="21" t="str">
        <f t="shared" ca="1" si="16"/>
        <v/>
      </c>
      <c r="W127" s="66">
        <f t="shared" si="17"/>
        <v>1</v>
      </c>
      <c r="X127" s="66">
        <f t="shared" si="18"/>
        <v>1</v>
      </c>
      <c r="Y127" s="21" t="str">
        <f t="shared" ca="1" si="19"/>
        <v/>
      </c>
      <c r="Z127" s="13" t="str">
        <f>IF(Q127="","",IF(H128&lt;&gt;"Commercial",Lists!$C$2,IF(AND('Property details'!H128="Commercial",'Property details'!Q127&lt;250000),Lists!C$3,Lists!$C$4)))</f>
        <v/>
      </c>
      <c r="AA127" s="19" t="str">
        <f t="shared" si="10"/>
        <v/>
      </c>
      <c r="AB127" s="14" t="str">
        <f t="shared" si="11"/>
        <v/>
      </c>
    </row>
    <row r="128" spans="1:28" ht="15" customHeight="1">
      <c r="A128" s="61"/>
      <c r="B128" s="61"/>
      <c r="C128" s="61"/>
      <c r="D128" s="61"/>
      <c r="E128" s="61"/>
      <c r="F128" s="64"/>
      <c r="G128" s="64"/>
      <c r="H128" s="64"/>
      <c r="I128" s="89" t="str">
        <f t="shared" si="12"/>
        <v/>
      </c>
      <c r="J128" s="64"/>
      <c r="K128" s="64"/>
      <c r="L128" s="64"/>
      <c r="M128" s="64"/>
      <c r="N128" s="64"/>
      <c r="O128" s="64"/>
      <c r="P128" s="82"/>
      <c r="Q128" s="72"/>
      <c r="R128" s="22"/>
      <c r="S128" s="44" t="str">
        <f t="shared" ca="1" si="13"/>
        <v/>
      </c>
      <c r="T128" s="48" t="str">
        <f t="shared" si="14"/>
        <v/>
      </c>
      <c r="U128" s="48" t="str">
        <f t="shared" si="15"/>
        <v/>
      </c>
      <c r="V128" s="21" t="str">
        <f t="shared" ca="1" si="16"/>
        <v/>
      </c>
      <c r="W128" s="66">
        <f t="shared" si="17"/>
        <v>1</v>
      </c>
      <c r="X128" s="66">
        <f t="shared" si="18"/>
        <v>1</v>
      </c>
      <c r="Y128" s="21" t="str">
        <f t="shared" ca="1" si="19"/>
        <v/>
      </c>
      <c r="Z128" s="13" t="str">
        <f>IF(Q128="","",IF(H129&lt;&gt;"Commercial",Lists!$C$2,IF(AND('Property details'!H129="Commercial",'Property details'!Q128&lt;250000),Lists!C$3,Lists!$C$4)))</f>
        <v/>
      </c>
      <c r="AA128" s="19" t="str">
        <f t="shared" si="10"/>
        <v/>
      </c>
      <c r="AB128" s="14" t="str">
        <f t="shared" si="11"/>
        <v/>
      </c>
    </row>
    <row r="129" spans="1:28" ht="15" customHeight="1">
      <c r="A129" s="61"/>
      <c r="B129" s="61"/>
      <c r="C129" s="61"/>
      <c r="D129" s="61"/>
      <c r="E129" s="61"/>
      <c r="F129" s="64"/>
      <c r="G129" s="64"/>
      <c r="H129" s="64"/>
      <c r="I129" s="89" t="str">
        <f t="shared" si="12"/>
        <v/>
      </c>
      <c r="J129" s="64"/>
      <c r="K129" s="64"/>
      <c r="L129" s="64"/>
      <c r="M129" s="64"/>
      <c r="N129" s="64"/>
      <c r="O129" s="64"/>
      <c r="P129" s="82"/>
      <c r="Q129" s="72"/>
      <c r="R129" s="22"/>
      <c r="S129" s="44" t="str">
        <f t="shared" ca="1" si="13"/>
        <v/>
      </c>
      <c r="T129" s="48" t="str">
        <f t="shared" si="14"/>
        <v/>
      </c>
      <c r="U129" s="48" t="str">
        <f t="shared" si="15"/>
        <v/>
      </c>
      <c r="V129" s="21" t="str">
        <f t="shared" ca="1" si="16"/>
        <v/>
      </c>
      <c r="W129" s="66">
        <f t="shared" si="17"/>
        <v>1</v>
      </c>
      <c r="X129" s="66">
        <f t="shared" si="18"/>
        <v>1</v>
      </c>
      <c r="Y129" s="21" t="str">
        <f t="shared" ca="1" si="19"/>
        <v/>
      </c>
      <c r="Z129" s="13" t="str">
        <f>IF(Q129="","",IF(H130&lt;&gt;"Commercial",Lists!$C$2,IF(AND('Property details'!H130="Commercial",'Property details'!Q129&lt;250000),Lists!C$3,Lists!$C$4)))</f>
        <v/>
      </c>
      <c r="AA129" s="19" t="str">
        <f t="shared" si="10"/>
        <v/>
      </c>
      <c r="AB129" s="14" t="str">
        <f t="shared" si="11"/>
        <v/>
      </c>
    </row>
    <row r="130" spans="1:28" ht="15" customHeight="1">
      <c r="A130" s="61"/>
      <c r="B130" s="61"/>
      <c r="C130" s="61"/>
      <c r="D130" s="61"/>
      <c r="E130" s="61"/>
      <c r="F130" s="64"/>
      <c r="G130" s="64"/>
      <c r="H130" s="64"/>
      <c r="I130" s="89" t="str">
        <f t="shared" si="12"/>
        <v/>
      </c>
      <c r="J130" s="64"/>
      <c r="K130" s="64"/>
      <c r="L130" s="64"/>
      <c r="M130" s="64"/>
      <c r="N130" s="64"/>
      <c r="O130" s="64"/>
      <c r="P130" s="82"/>
      <c r="Q130" s="72"/>
      <c r="R130" s="22"/>
      <c r="S130" s="44" t="str">
        <f t="shared" ca="1" si="13"/>
        <v/>
      </c>
      <c r="T130" s="48" t="str">
        <f t="shared" si="14"/>
        <v/>
      </c>
      <c r="U130" s="48" t="str">
        <f t="shared" si="15"/>
        <v/>
      </c>
      <c r="V130" s="21" t="str">
        <f t="shared" ca="1" si="16"/>
        <v/>
      </c>
      <c r="W130" s="66">
        <f t="shared" si="17"/>
        <v>1</v>
      </c>
      <c r="X130" s="66">
        <f t="shared" si="18"/>
        <v>1</v>
      </c>
      <c r="Y130" s="21" t="str">
        <f t="shared" ca="1" si="19"/>
        <v/>
      </c>
      <c r="Z130" s="13" t="str">
        <f>IF(Q130="","",IF(H131&lt;&gt;"Commercial",Lists!$C$2,IF(AND('Property details'!H131="Commercial",'Property details'!Q130&lt;250000),Lists!C$3,Lists!$C$4)))</f>
        <v/>
      </c>
      <c r="AA130" s="19" t="str">
        <f t="shared" si="10"/>
        <v/>
      </c>
      <c r="AB130" s="14" t="str">
        <f t="shared" si="11"/>
        <v/>
      </c>
    </row>
    <row r="131" spans="1:28" ht="15" customHeight="1">
      <c r="A131" s="61"/>
      <c r="B131" s="61"/>
      <c r="C131" s="61"/>
      <c r="D131" s="61"/>
      <c r="E131" s="61"/>
      <c r="F131" s="64"/>
      <c r="G131" s="64"/>
      <c r="H131" s="64"/>
      <c r="I131" s="89" t="str">
        <f t="shared" si="12"/>
        <v/>
      </c>
      <c r="J131" s="64"/>
      <c r="K131" s="64"/>
      <c r="L131" s="64"/>
      <c r="M131" s="64"/>
      <c r="N131" s="64"/>
      <c r="O131" s="64"/>
      <c r="P131" s="82"/>
      <c r="Q131" s="72"/>
      <c r="R131" s="22"/>
      <c r="S131" s="44" t="str">
        <f t="shared" ca="1" si="13"/>
        <v/>
      </c>
      <c r="T131" s="48" t="str">
        <f t="shared" si="14"/>
        <v/>
      </c>
      <c r="U131" s="48" t="str">
        <f t="shared" si="15"/>
        <v/>
      </c>
      <c r="V131" s="21" t="str">
        <f t="shared" ca="1" si="16"/>
        <v/>
      </c>
      <c r="W131" s="66">
        <f t="shared" si="17"/>
        <v>1</v>
      </c>
      <c r="X131" s="66">
        <f t="shared" si="18"/>
        <v>1</v>
      </c>
      <c r="Y131" s="21" t="str">
        <f t="shared" ca="1" si="19"/>
        <v/>
      </c>
      <c r="Z131" s="13" t="str">
        <f>IF(Q131="","",IF(H132&lt;&gt;"Commercial",Lists!$C$2,IF(AND('Property details'!H132="Commercial",'Property details'!Q131&lt;250000),Lists!C$3,Lists!$C$4)))</f>
        <v/>
      </c>
      <c r="AA131" s="19" t="str">
        <f t="shared" si="10"/>
        <v/>
      </c>
      <c r="AB131" s="14" t="str">
        <f t="shared" si="11"/>
        <v/>
      </c>
    </row>
    <row r="132" spans="1:28" ht="15" customHeight="1">
      <c r="A132" s="61"/>
      <c r="B132" s="61"/>
      <c r="C132" s="61"/>
      <c r="D132" s="61"/>
      <c r="E132" s="61"/>
      <c r="F132" s="64"/>
      <c r="G132" s="64"/>
      <c r="H132" s="64"/>
      <c r="I132" s="89" t="str">
        <f t="shared" si="12"/>
        <v/>
      </c>
      <c r="J132" s="64"/>
      <c r="K132" s="64"/>
      <c r="L132" s="64"/>
      <c r="M132" s="64"/>
      <c r="N132" s="64"/>
      <c r="O132" s="64"/>
      <c r="P132" s="82"/>
      <c r="Q132" s="72"/>
      <c r="R132" s="22"/>
      <c r="S132" s="44" t="str">
        <f t="shared" ca="1" si="13"/>
        <v/>
      </c>
      <c r="T132" s="48" t="str">
        <f t="shared" si="14"/>
        <v/>
      </c>
      <c r="U132" s="48" t="str">
        <f t="shared" si="15"/>
        <v/>
      </c>
      <c r="V132" s="21" t="str">
        <f t="shared" ca="1" si="16"/>
        <v/>
      </c>
      <c r="W132" s="66">
        <f t="shared" si="17"/>
        <v>1</v>
      </c>
      <c r="X132" s="66">
        <f t="shared" si="18"/>
        <v>1</v>
      </c>
      <c r="Y132" s="21" t="str">
        <f t="shared" ca="1" si="19"/>
        <v/>
      </c>
      <c r="Z132" s="13" t="str">
        <f>IF(Q132="","",IF(H133&lt;&gt;"Commercial",Lists!$C$2,IF(AND('Property details'!H133="Commercial",'Property details'!Q132&lt;250000),Lists!C$3,Lists!$C$4)))</f>
        <v/>
      </c>
      <c r="AA132" s="19" t="str">
        <f t="shared" si="10"/>
        <v/>
      </c>
      <c r="AB132" s="14" t="str">
        <f t="shared" si="11"/>
        <v/>
      </c>
    </row>
    <row r="133" spans="1:28" ht="15" customHeight="1">
      <c r="A133" s="61"/>
      <c r="B133" s="61"/>
      <c r="C133" s="61"/>
      <c r="D133" s="61"/>
      <c r="E133" s="61"/>
      <c r="F133" s="64"/>
      <c r="G133" s="64"/>
      <c r="H133" s="64"/>
      <c r="I133" s="89" t="str">
        <f t="shared" si="12"/>
        <v/>
      </c>
      <c r="J133" s="64"/>
      <c r="K133" s="64"/>
      <c r="L133" s="64"/>
      <c r="M133" s="64"/>
      <c r="N133" s="64"/>
      <c r="O133" s="64"/>
      <c r="P133" s="82"/>
      <c r="Q133" s="72"/>
      <c r="R133" s="22"/>
      <c r="S133" s="44" t="str">
        <f t="shared" ca="1" si="13"/>
        <v/>
      </c>
      <c r="T133" s="48" t="str">
        <f t="shared" si="14"/>
        <v/>
      </c>
      <c r="U133" s="48" t="str">
        <f t="shared" si="15"/>
        <v/>
      </c>
      <c r="V133" s="21" t="str">
        <f t="shared" ca="1" si="16"/>
        <v/>
      </c>
      <c r="W133" s="66">
        <f t="shared" si="17"/>
        <v>1</v>
      </c>
      <c r="X133" s="66">
        <f t="shared" si="18"/>
        <v>1</v>
      </c>
      <c r="Y133" s="21" t="str">
        <f t="shared" ca="1" si="19"/>
        <v/>
      </c>
      <c r="Z133" s="13" t="str">
        <f>IF(Q133="","",IF(H134&lt;&gt;"Commercial",Lists!$C$2,IF(AND('Property details'!H134="Commercial",'Property details'!Q133&lt;250000),Lists!C$3,Lists!$C$4)))</f>
        <v/>
      </c>
      <c r="AA133" s="19" t="str">
        <f t="shared" si="10"/>
        <v/>
      </c>
      <c r="AB133" s="14" t="str">
        <f t="shared" si="11"/>
        <v/>
      </c>
    </row>
    <row r="134" spans="1:28" ht="15" customHeight="1">
      <c r="A134" s="61"/>
      <c r="B134" s="61"/>
      <c r="C134" s="61"/>
      <c r="D134" s="61"/>
      <c r="E134" s="61"/>
      <c r="F134" s="64"/>
      <c r="G134" s="64"/>
      <c r="H134" s="64"/>
      <c r="I134" s="89" t="str">
        <f t="shared" si="12"/>
        <v/>
      </c>
      <c r="J134" s="64"/>
      <c r="K134" s="64"/>
      <c r="L134" s="64"/>
      <c r="M134" s="64"/>
      <c r="N134" s="64"/>
      <c r="O134" s="64"/>
      <c r="P134" s="82"/>
      <c r="Q134" s="72"/>
      <c r="R134" s="22"/>
      <c r="S134" s="44" t="str">
        <f t="shared" ca="1" si="13"/>
        <v/>
      </c>
      <c r="T134" s="48" t="str">
        <f t="shared" si="14"/>
        <v/>
      </c>
      <c r="U134" s="48" t="str">
        <f t="shared" si="15"/>
        <v/>
      </c>
      <c r="V134" s="21" t="str">
        <f t="shared" ca="1" si="16"/>
        <v/>
      </c>
      <c r="W134" s="66">
        <f t="shared" si="17"/>
        <v>1</v>
      </c>
      <c r="X134" s="66">
        <f t="shared" si="18"/>
        <v>1</v>
      </c>
      <c r="Y134" s="21" t="str">
        <f t="shared" ca="1" si="19"/>
        <v/>
      </c>
      <c r="Z134" s="13" t="str">
        <f>IF(Q134="","",IF(H135&lt;&gt;"Commercial",Lists!$C$2,IF(AND('Property details'!H135="Commercial",'Property details'!Q134&lt;250000),Lists!C$3,Lists!$C$4)))</f>
        <v/>
      </c>
      <c r="AA134" s="19" t="str">
        <f t="shared" si="10"/>
        <v/>
      </c>
      <c r="AB134" s="14" t="str">
        <f t="shared" si="11"/>
        <v/>
      </c>
    </row>
    <row r="135" spans="1:28" ht="15" customHeight="1">
      <c r="A135" s="61"/>
      <c r="B135" s="61"/>
      <c r="C135" s="61"/>
      <c r="D135" s="61"/>
      <c r="E135" s="61"/>
      <c r="F135" s="64"/>
      <c r="G135" s="64"/>
      <c r="H135" s="64"/>
      <c r="I135" s="89" t="str">
        <f t="shared" si="12"/>
        <v/>
      </c>
      <c r="J135" s="64"/>
      <c r="K135" s="64"/>
      <c r="L135" s="64"/>
      <c r="M135" s="64"/>
      <c r="N135" s="64"/>
      <c r="O135" s="64"/>
      <c r="P135" s="82"/>
      <c r="Q135" s="72"/>
      <c r="R135" s="22"/>
      <c r="S135" s="44" t="str">
        <f t="shared" ca="1" si="13"/>
        <v/>
      </c>
      <c r="T135" s="48" t="str">
        <f t="shared" si="14"/>
        <v/>
      </c>
      <c r="U135" s="48" t="str">
        <f t="shared" si="15"/>
        <v/>
      </c>
      <c r="V135" s="21" t="str">
        <f t="shared" ca="1" si="16"/>
        <v/>
      </c>
      <c r="W135" s="66">
        <f t="shared" si="17"/>
        <v>1</v>
      </c>
      <c r="X135" s="66">
        <f t="shared" si="18"/>
        <v>1</v>
      </c>
      <c r="Y135" s="21" t="str">
        <f t="shared" ca="1" si="19"/>
        <v/>
      </c>
      <c r="Z135" s="13" t="str">
        <f>IF(Q135="","",IF(H136&lt;&gt;"Commercial",Lists!$C$2,IF(AND('Property details'!H136="Commercial",'Property details'!Q135&lt;250000),Lists!C$3,Lists!$C$4)))</f>
        <v/>
      </c>
      <c r="AA135" s="19" t="str">
        <f t="shared" si="10"/>
        <v/>
      </c>
      <c r="AB135" s="14" t="str">
        <f t="shared" si="11"/>
        <v/>
      </c>
    </row>
    <row r="136" spans="1:28" ht="15" customHeight="1">
      <c r="A136" s="61"/>
      <c r="B136" s="61"/>
      <c r="C136" s="61"/>
      <c r="D136" s="61"/>
      <c r="E136" s="61"/>
      <c r="F136" s="64"/>
      <c r="G136" s="64"/>
      <c r="H136" s="64"/>
      <c r="I136" s="89" t="str">
        <f t="shared" si="12"/>
        <v/>
      </c>
      <c r="J136" s="64"/>
      <c r="K136" s="64"/>
      <c r="L136" s="64"/>
      <c r="M136" s="64"/>
      <c r="N136" s="64"/>
      <c r="O136" s="64"/>
      <c r="P136" s="82"/>
      <c r="Q136" s="72"/>
      <c r="R136" s="22"/>
      <c r="S136" s="44" t="str">
        <f t="shared" ca="1" si="13"/>
        <v/>
      </c>
      <c r="T136" s="48" t="str">
        <f t="shared" si="14"/>
        <v/>
      </c>
      <c r="U136" s="48" t="str">
        <f t="shared" si="15"/>
        <v/>
      </c>
      <c r="V136" s="21" t="str">
        <f t="shared" ca="1" si="16"/>
        <v/>
      </c>
      <c r="W136" s="66">
        <f t="shared" si="17"/>
        <v>1</v>
      </c>
      <c r="X136" s="66">
        <f t="shared" si="18"/>
        <v>1</v>
      </c>
      <c r="Y136" s="21" t="str">
        <f t="shared" ca="1" si="19"/>
        <v/>
      </c>
      <c r="Z136" s="13" t="str">
        <f>IF(Q136="","",IF(H137&lt;&gt;"Commercial",Lists!$C$2,IF(AND('Property details'!H137="Commercial",'Property details'!Q136&lt;250000),Lists!C$3,Lists!$C$4)))</f>
        <v/>
      </c>
      <c r="AA136" s="19" t="str">
        <f t="shared" si="10"/>
        <v/>
      </c>
      <c r="AB136" s="14" t="str">
        <f t="shared" si="11"/>
        <v/>
      </c>
    </row>
    <row r="137" spans="1:28" ht="15" customHeight="1">
      <c r="A137" s="61"/>
      <c r="B137" s="61"/>
      <c r="C137" s="61"/>
      <c r="D137" s="61"/>
      <c r="E137" s="61"/>
      <c r="F137" s="64"/>
      <c r="G137" s="64"/>
      <c r="H137" s="64"/>
      <c r="I137" s="89" t="str">
        <f t="shared" si="12"/>
        <v/>
      </c>
      <c r="J137" s="64"/>
      <c r="K137" s="64"/>
      <c r="L137" s="64"/>
      <c r="M137" s="64"/>
      <c r="N137" s="64"/>
      <c r="O137" s="64"/>
      <c r="P137" s="82"/>
      <c r="Q137" s="72"/>
      <c r="R137" s="22"/>
      <c r="S137" s="44" t="str">
        <f t="shared" ca="1" si="13"/>
        <v/>
      </c>
      <c r="T137" s="48" t="str">
        <f t="shared" si="14"/>
        <v/>
      </c>
      <c r="U137" s="48" t="str">
        <f t="shared" si="15"/>
        <v/>
      </c>
      <c r="V137" s="21" t="str">
        <f t="shared" ca="1" si="16"/>
        <v/>
      </c>
      <c r="W137" s="66">
        <f t="shared" si="17"/>
        <v>1</v>
      </c>
      <c r="X137" s="66">
        <f t="shared" si="18"/>
        <v>1</v>
      </c>
      <c r="Y137" s="21" t="str">
        <f t="shared" ca="1" si="19"/>
        <v/>
      </c>
      <c r="Z137" s="13" t="str">
        <f>IF(Q137="","",IF(H138&lt;&gt;"Commercial",Lists!$C$2,IF(AND('Property details'!H138="Commercial",'Property details'!Q137&lt;250000),Lists!C$3,Lists!$C$4)))</f>
        <v/>
      </c>
      <c r="AA137" s="19" t="str">
        <f t="shared" si="10"/>
        <v/>
      </c>
      <c r="AB137" s="14" t="str">
        <f t="shared" si="11"/>
        <v/>
      </c>
    </row>
    <row r="138" spans="1:28" ht="15" customHeight="1">
      <c r="A138" s="61"/>
      <c r="B138" s="61"/>
      <c r="C138" s="61"/>
      <c r="D138" s="61"/>
      <c r="E138" s="61"/>
      <c r="F138" s="64"/>
      <c r="G138" s="64"/>
      <c r="H138" s="64"/>
      <c r="I138" s="89" t="str">
        <f t="shared" si="12"/>
        <v/>
      </c>
      <c r="J138" s="64"/>
      <c r="K138" s="64"/>
      <c r="L138" s="64"/>
      <c r="M138" s="64"/>
      <c r="N138" s="64"/>
      <c r="O138" s="64"/>
      <c r="P138" s="82"/>
      <c r="Q138" s="72"/>
      <c r="R138" s="22"/>
      <c r="S138" s="44" t="str">
        <f t="shared" ca="1" si="13"/>
        <v/>
      </c>
      <c r="T138" s="48" t="str">
        <f t="shared" si="14"/>
        <v/>
      </c>
      <c r="U138" s="48" t="str">
        <f t="shared" si="15"/>
        <v/>
      </c>
      <c r="V138" s="21" t="str">
        <f t="shared" ca="1" si="16"/>
        <v/>
      </c>
      <c r="W138" s="66">
        <f t="shared" si="17"/>
        <v>1</v>
      </c>
      <c r="X138" s="66">
        <f t="shared" si="18"/>
        <v>1</v>
      </c>
      <c r="Y138" s="21" t="str">
        <f t="shared" ca="1" si="19"/>
        <v/>
      </c>
      <c r="Z138" s="13" t="str">
        <f>IF(Q138="","",IF(H139&lt;&gt;"Commercial",Lists!$C$2,IF(AND('Property details'!H139="Commercial",'Property details'!Q138&lt;250000),Lists!C$3,Lists!$C$4)))</f>
        <v/>
      </c>
      <c r="AA138" s="19" t="str">
        <f t="shared" ref="AA138:AA201" si="20">IF(Q138="","",SUM(V138:Z138))</f>
        <v/>
      </c>
      <c r="AB138" s="14" t="str">
        <f t="shared" ref="AB138:AB201" si="21">+IF(Q138="","",25)</f>
        <v/>
      </c>
    </row>
    <row r="139" spans="1:28" ht="15" customHeight="1">
      <c r="A139" s="61"/>
      <c r="B139" s="61"/>
      <c r="C139" s="61"/>
      <c r="D139" s="61"/>
      <c r="E139" s="61"/>
      <c r="F139" s="64"/>
      <c r="G139" s="64"/>
      <c r="H139" s="64"/>
      <c r="I139" s="89" t="str">
        <f t="shared" ref="I139:I202" si="22">IF(H139="","",IF(H139&gt;4,"Commercial",IF(H139=1,"Single Fam","Multi-Fam")))</f>
        <v/>
      </c>
      <c r="J139" s="64"/>
      <c r="K139" s="64"/>
      <c r="L139" s="64"/>
      <c r="M139" s="64"/>
      <c r="N139" s="64"/>
      <c r="O139" s="64"/>
      <c r="P139" s="82"/>
      <c r="Q139" s="73"/>
      <c r="R139" s="22"/>
      <c r="S139" s="44" t="str">
        <f t="shared" ref="S139:S202" ca="1" si="23">IF(F139="","",VLOOKUP(F139,INDIRECT("'"&amp;P139&amp;"'!"&amp;"A3:J52"),6,))</f>
        <v/>
      </c>
      <c r="T139" s="48" t="str">
        <f t="shared" ref="T139:T202" si="24">IF(F139="","",IF(AND(H139&lt;&gt;"Commercial",O139="Occupied"),2,IF(AND(H139&lt;&gt;"Commercial",O139="Vacant"),3,IF(AND(H139="Commercial",O139="Occupied"),4,5))))</f>
        <v/>
      </c>
      <c r="U139" s="48" t="str">
        <f t="shared" ref="U139:U202" si="25">IF(F139="","",IF(AND(I139&lt;&gt;"Commercial",O139="Occupied"),7,IF(AND(I139&lt;&gt;"Commercial",O139="Vacant"),8,IF(AND(I139="Commercial",O139="Occupied"),9,10))))</f>
        <v/>
      </c>
      <c r="V139" s="21" t="str">
        <f t="shared" ref="V139:V202" ca="1" si="26">IF(Q139="","",SUM(Q139*VLOOKUP($F139,INDIRECT("'"&amp;$P139&amp;"'!"&amp;"$A$3:$F$52"),T139,)*S139))</f>
        <v/>
      </c>
      <c r="W139" s="66">
        <f t="shared" ref="W139:W202" si="27">IF(I139&lt;&gt;"Commercial",IF(OR(P139="Program 3",P139="Program 4"),Q139,1),IF(P139="Program 8",1,Q139))</f>
        <v>1</v>
      </c>
      <c r="X139" s="66">
        <f t="shared" ref="X139:X202" si="28">IF(I139&lt;&gt;"Commercial",IF(OR(P139="Program 5",P139="Program 6",P139="Program 8"),H139,1),1)</f>
        <v>1</v>
      </c>
      <c r="Y139" s="21" t="str">
        <f t="shared" ref="Y139:Y202" ca="1" si="29">IF(Q139="","",SUM(SUM(W139*VLOOKUP($F139,INDIRECT("'"&amp;$P139&amp;"'!"&amp;"$A$3:$J$52"),U139,)*S139))*X139)</f>
        <v/>
      </c>
      <c r="Z139" s="13" t="str">
        <f>IF(Q139="","",IF(H140&lt;&gt;"Commercial",Lists!$C$2,IF(AND('Property details'!H140="Commercial",'Property details'!Q139&lt;250000),Lists!C$3,Lists!$C$4)))</f>
        <v/>
      </c>
      <c r="AA139" s="19" t="str">
        <f t="shared" si="20"/>
        <v/>
      </c>
      <c r="AB139" s="14" t="str">
        <f t="shared" si="21"/>
        <v/>
      </c>
    </row>
    <row r="140" spans="1:28" ht="15" customHeight="1">
      <c r="A140" s="61"/>
      <c r="B140" s="61"/>
      <c r="C140" s="61"/>
      <c r="D140" s="61"/>
      <c r="E140" s="61"/>
      <c r="F140" s="64"/>
      <c r="G140" s="64"/>
      <c r="H140" s="64"/>
      <c r="I140" s="89" t="str">
        <f t="shared" si="22"/>
        <v/>
      </c>
      <c r="J140" s="64"/>
      <c r="K140" s="64"/>
      <c r="L140" s="64"/>
      <c r="M140" s="64"/>
      <c r="N140" s="64"/>
      <c r="O140" s="64"/>
      <c r="P140" s="82"/>
      <c r="Q140" s="73"/>
      <c r="R140" s="22"/>
      <c r="S140" s="44" t="str">
        <f t="shared" ca="1" si="23"/>
        <v/>
      </c>
      <c r="T140" s="48" t="str">
        <f t="shared" si="24"/>
        <v/>
      </c>
      <c r="U140" s="48" t="str">
        <f t="shared" si="25"/>
        <v/>
      </c>
      <c r="V140" s="21" t="str">
        <f t="shared" ca="1" si="26"/>
        <v/>
      </c>
      <c r="W140" s="66">
        <f t="shared" si="27"/>
        <v>1</v>
      </c>
      <c r="X140" s="66">
        <f t="shared" si="28"/>
        <v>1</v>
      </c>
      <c r="Y140" s="21" t="str">
        <f t="shared" ca="1" si="29"/>
        <v/>
      </c>
      <c r="Z140" s="13" t="str">
        <f>IF(Q140="","",IF(H141&lt;&gt;"Commercial",Lists!$C$2,IF(AND('Property details'!H141="Commercial",'Property details'!Q140&lt;250000),Lists!C$3,Lists!$C$4)))</f>
        <v/>
      </c>
      <c r="AA140" s="19" t="str">
        <f t="shared" si="20"/>
        <v/>
      </c>
      <c r="AB140" s="14" t="str">
        <f t="shared" si="21"/>
        <v/>
      </c>
    </row>
    <row r="141" spans="1:28" ht="15" customHeight="1">
      <c r="A141" s="61"/>
      <c r="B141" s="61"/>
      <c r="C141" s="61"/>
      <c r="D141" s="61"/>
      <c r="E141" s="61"/>
      <c r="F141" s="64"/>
      <c r="G141" s="64"/>
      <c r="H141" s="64"/>
      <c r="I141" s="89" t="str">
        <f t="shared" si="22"/>
        <v/>
      </c>
      <c r="J141" s="64"/>
      <c r="K141" s="64"/>
      <c r="L141" s="64"/>
      <c r="M141" s="64"/>
      <c r="N141" s="64"/>
      <c r="O141" s="64"/>
      <c r="P141" s="82"/>
      <c r="Q141" s="73"/>
      <c r="R141" s="22"/>
      <c r="S141" s="44" t="str">
        <f t="shared" ca="1" si="23"/>
        <v/>
      </c>
      <c r="T141" s="48" t="str">
        <f t="shared" si="24"/>
        <v/>
      </c>
      <c r="U141" s="48" t="str">
        <f t="shared" si="25"/>
        <v/>
      </c>
      <c r="V141" s="21" t="str">
        <f t="shared" ca="1" si="26"/>
        <v/>
      </c>
      <c r="W141" s="66">
        <f t="shared" si="27"/>
        <v>1</v>
      </c>
      <c r="X141" s="66">
        <f t="shared" si="28"/>
        <v>1</v>
      </c>
      <c r="Y141" s="21" t="str">
        <f t="shared" ca="1" si="29"/>
        <v/>
      </c>
      <c r="Z141" s="13" t="str">
        <f>IF(Q141="","",IF(H142&lt;&gt;"Commercial",Lists!$C$2,IF(AND('Property details'!H142="Commercial",'Property details'!Q141&lt;250000),Lists!C$3,Lists!$C$4)))</f>
        <v/>
      </c>
      <c r="AA141" s="19" t="str">
        <f t="shared" si="20"/>
        <v/>
      </c>
      <c r="AB141" s="14" t="str">
        <f t="shared" si="21"/>
        <v/>
      </c>
    </row>
    <row r="142" spans="1:28" ht="15" customHeight="1">
      <c r="A142" s="61"/>
      <c r="B142" s="61"/>
      <c r="C142" s="61"/>
      <c r="D142" s="61"/>
      <c r="E142" s="61"/>
      <c r="F142" s="64"/>
      <c r="G142" s="64"/>
      <c r="H142" s="64"/>
      <c r="I142" s="89" t="str">
        <f t="shared" si="22"/>
        <v/>
      </c>
      <c r="J142" s="64"/>
      <c r="K142" s="64"/>
      <c r="L142" s="64"/>
      <c r="M142" s="64"/>
      <c r="N142" s="64"/>
      <c r="O142" s="64"/>
      <c r="P142" s="82"/>
      <c r="Q142" s="73"/>
      <c r="R142" s="22"/>
      <c r="S142" s="44" t="str">
        <f t="shared" ca="1" si="23"/>
        <v/>
      </c>
      <c r="T142" s="48" t="str">
        <f t="shared" si="24"/>
        <v/>
      </c>
      <c r="U142" s="48" t="str">
        <f t="shared" si="25"/>
        <v/>
      </c>
      <c r="V142" s="21" t="str">
        <f t="shared" ca="1" si="26"/>
        <v/>
      </c>
      <c r="W142" s="66">
        <f t="shared" si="27"/>
        <v>1</v>
      </c>
      <c r="X142" s="66">
        <f t="shared" si="28"/>
        <v>1</v>
      </c>
      <c r="Y142" s="21" t="str">
        <f t="shared" ca="1" si="29"/>
        <v/>
      </c>
      <c r="Z142" s="13" t="str">
        <f>IF(Q142="","",IF(H143&lt;&gt;"Commercial",Lists!$C$2,IF(AND('Property details'!H143="Commercial",'Property details'!Q142&lt;250000),Lists!C$3,Lists!$C$4)))</f>
        <v/>
      </c>
      <c r="AA142" s="19" t="str">
        <f t="shared" si="20"/>
        <v/>
      </c>
      <c r="AB142" s="14" t="str">
        <f t="shared" si="21"/>
        <v/>
      </c>
    </row>
    <row r="143" spans="1:28" ht="15" customHeight="1">
      <c r="A143" s="61"/>
      <c r="B143" s="61"/>
      <c r="C143" s="61"/>
      <c r="D143" s="61"/>
      <c r="E143" s="61"/>
      <c r="F143" s="64"/>
      <c r="G143" s="64"/>
      <c r="H143" s="64"/>
      <c r="I143" s="89" t="str">
        <f t="shared" si="22"/>
        <v/>
      </c>
      <c r="J143" s="64"/>
      <c r="K143" s="64"/>
      <c r="L143" s="64"/>
      <c r="M143" s="64"/>
      <c r="N143" s="64"/>
      <c r="O143" s="64"/>
      <c r="P143" s="82"/>
      <c r="Q143" s="73"/>
      <c r="R143" s="22"/>
      <c r="S143" s="44" t="str">
        <f t="shared" ca="1" si="23"/>
        <v/>
      </c>
      <c r="T143" s="48" t="str">
        <f t="shared" si="24"/>
        <v/>
      </c>
      <c r="U143" s="48" t="str">
        <f t="shared" si="25"/>
        <v/>
      </c>
      <c r="V143" s="21" t="str">
        <f t="shared" ca="1" si="26"/>
        <v/>
      </c>
      <c r="W143" s="66">
        <f t="shared" si="27"/>
        <v>1</v>
      </c>
      <c r="X143" s="66">
        <f t="shared" si="28"/>
        <v>1</v>
      </c>
      <c r="Y143" s="21" t="str">
        <f t="shared" ca="1" si="29"/>
        <v/>
      </c>
      <c r="Z143" s="13" t="str">
        <f>IF(Q143="","",IF(H144&lt;&gt;"Commercial",Lists!$C$2,IF(AND('Property details'!H144="Commercial",'Property details'!Q143&lt;250000),Lists!C$3,Lists!$C$4)))</f>
        <v/>
      </c>
      <c r="AA143" s="19" t="str">
        <f t="shared" si="20"/>
        <v/>
      </c>
      <c r="AB143" s="14" t="str">
        <f t="shared" si="21"/>
        <v/>
      </c>
    </row>
    <row r="144" spans="1:28" ht="15" customHeight="1">
      <c r="A144" s="61"/>
      <c r="B144" s="61"/>
      <c r="C144" s="61"/>
      <c r="D144" s="61"/>
      <c r="E144" s="61"/>
      <c r="F144" s="64"/>
      <c r="G144" s="64"/>
      <c r="H144" s="64"/>
      <c r="I144" s="89" t="str">
        <f t="shared" si="22"/>
        <v/>
      </c>
      <c r="J144" s="64"/>
      <c r="K144" s="64"/>
      <c r="L144" s="64"/>
      <c r="M144" s="64"/>
      <c r="N144" s="64"/>
      <c r="O144" s="64"/>
      <c r="P144" s="82"/>
      <c r="Q144" s="73"/>
      <c r="R144" s="22"/>
      <c r="S144" s="44" t="str">
        <f t="shared" ca="1" si="23"/>
        <v/>
      </c>
      <c r="T144" s="48" t="str">
        <f t="shared" si="24"/>
        <v/>
      </c>
      <c r="U144" s="48" t="str">
        <f t="shared" si="25"/>
        <v/>
      </c>
      <c r="V144" s="21" t="str">
        <f t="shared" ca="1" si="26"/>
        <v/>
      </c>
      <c r="W144" s="66">
        <f t="shared" si="27"/>
        <v>1</v>
      </c>
      <c r="X144" s="66">
        <f t="shared" si="28"/>
        <v>1</v>
      </c>
      <c r="Y144" s="21" t="str">
        <f t="shared" ca="1" si="29"/>
        <v/>
      </c>
      <c r="Z144" s="13" t="str">
        <f>IF(Q144="","",IF(H145&lt;&gt;"Commercial",Lists!$C$2,IF(AND('Property details'!H145="Commercial",'Property details'!Q144&lt;250000),Lists!C$3,Lists!$C$4)))</f>
        <v/>
      </c>
      <c r="AA144" s="19" t="str">
        <f t="shared" si="20"/>
        <v/>
      </c>
      <c r="AB144" s="14" t="str">
        <f t="shared" si="21"/>
        <v/>
      </c>
    </row>
    <row r="145" spans="1:28" ht="15" customHeight="1">
      <c r="A145" s="61"/>
      <c r="B145" s="61"/>
      <c r="C145" s="61"/>
      <c r="D145" s="61"/>
      <c r="E145" s="61"/>
      <c r="F145" s="64"/>
      <c r="G145" s="64"/>
      <c r="H145" s="64"/>
      <c r="I145" s="89" t="str">
        <f t="shared" si="22"/>
        <v/>
      </c>
      <c r="J145" s="64"/>
      <c r="K145" s="64"/>
      <c r="L145" s="64"/>
      <c r="M145" s="64"/>
      <c r="N145" s="64"/>
      <c r="O145" s="64"/>
      <c r="P145" s="82"/>
      <c r="Q145" s="73"/>
      <c r="R145" s="22"/>
      <c r="S145" s="44" t="str">
        <f t="shared" ca="1" si="23"/>
        <v/>
      </c>
      <c r="T145" s="48" t="str">
        <f t="shared" si="24"/>
        <v/>
      </c>
      <c r="U145" s="48" t="str">
        <f t="shared" si="25"/>
        <v/>
      </c>
      <c r="V145" s="21" t="str">
        <f t="shared" ca="1" si="26"/>
        <v/>
      </c>
      <c r="W145" s="66">
        <f t="shared" si="27"/>
        <v>1</v>
      </c>
      <c r="X145" s="66">
        <f t="shared" si="28"/>
        <v>1</v>
      </c>
      <c r="Y145" s="21" t="str">
        <f t="shared" ca="1" si="29"/>
        <v/>
      </c>
      <c r="Z145" s="13" t="str">
        <f>IF(Q145="","",IF(H146&lt;&gt;"Commercial",Lists!$C$2,IF(AND('Property details'!H146="Commercial",'Property details'!Q145&lt;250000),Lists!C$3,Lists!$C$4)))</f>
        <v/>
      </c>
      <c r="AA145" s="19" t="str">
        <f t="shared" si="20"/>
        <v/>
      </c>
      <c r="AB145" s="14" t="str">
        <f t="shared" si="21"/>
        <v/>
      </c>
    </row>
    <row r="146" spans="1:28" ht="15" customHeight="1">
      <c r="A146" s="61"/>
      <c r="B146" s="61"/>
      <c r="C146" s="61"/>
      <c r="D146" s="61"/>
      <c r="E146" s="61"/>
      <c r="F146" s="64"/>
      <c r="G146" s="64"/>
      <c r="H146" s="64"/>
      <c r="I146" s="89" t="str">
        <f t="shared" si="22"/>
        <v/>
      </c>
      <c r="J146" s="64"/>
      <c r="K146" s="64"/>
      <c r="L146" s="64"/>
      <c r="M146" s="64"/>
      <c r="N146" s="64"/>
      <c r="O146" s="64"/>
      <c r="P146" s="82"/>
      <c r="Q146" s="73"/>
      <c r="R146" s="22"/>
      <c r="S146" s="44" t="str">
        <f t="shared" ca="1" si="23"/>
        <v/>
      </c>
      <c r="T146" s="48" t="str">
        <f t="shared" si="24"/>
        <v/>
      </c>
      <c r="U146" s="48" t="str">
        <f t="shared" si="25"/>
        <v/>
      </c>
      <c r="V146" s="21" t="str">
        <f t="shared" ca="1" si="26"/>
        <v/>
      </c>
      <c r="W146" s="66">
        <f t="shared" si="27"/>
        <v>1</v>
      </c>
      <c r="X146" s="66">
        <f t="shared" si="28"/>
        <v>1</v>
      </c>
      <c r="Y146" s="21" t="str">
        <f t="shared" ca="1" si="29"/>
        <v/>
      </c>
      <c r="Z146" s="13" t="str">
        <f>IF(Q146="","",IF(H147&lt;&gt;"Commercial",Lists!$C$2,IF(AND('Property details'!H147="Commercial",'Property details'!Q146&lt;250000),Lists!C$3,Lists!$C$4)))</f>
        <v/>
      </c>
      <c r="AA146" s="19" t="str">
        <f t="shared" si="20"/>
        <v/>
      </c>
      <c r="AB146" s="14" t="str">
        <f t="shared" si="21"/>
        <v/>
      </c>
    </row>
    <row r="147" spans="1:28" ht="15" customHeight="1">
      <c r="A147" s="61"/>
      <c r="B147" s="61"/>
      <c r="C147" s="61"/>
      <c r="D147" s="61"/>
      <c r="E147" s="61"/>
      <c r="F147" s="64"/>
      <c r="G147" s="64"/>
      <c r="H147" s="64"/>
      <c r="I147" s="89" t="str">
        <f t="shared" si="22"/>
        <v/>
      </c>
      <c r="J147" s="64"/>
      <c r="K147" s="64"/>
      <c r="L147" s="64"/>
      <c r="M147" s="64"/>
      <c r="N147" s="64"/>
      <c r="O147" s="64"/>
      <c r="P147" s="82"/>
      <c r="Q147" s="73"/>
      <c r="R147" s="22"/>
      <c r="S147" s="44" t="str">
        <f t="shared" ca="1" si="23"/>
        <v/>
      </c>
      <c r="T147" s="48" t="str">
        <f t="shared" si="24"/>
        <v/>
      </c>
      <c r="U147" s="48" t="str">
        <f t="shared" si="25"/>
        <v/>
      </c>
      <c r="V147" s="21" t="str">
        <f t="shared" ca="1" si="26"/>
        <v/>
      </c>
      <c r="W147" s="66">
        <f t="shared" si="27"/>
        <v>1</v>
      </c>
      <c r="X147" s="66">
        <f t="shared" si="28"/>
        <v>1</v>
      </c>
      <c r="Y147" s="21" t="str">
        <f t="shared" ca="1" si="29"/>
        <v/>
      </c>
      <c r="Z147" s="13" t="str">
        <f>IF(Q147="","",IF(H148&lt;&gt;"Commercial",Lists!$C$2,IF(AND('Property details'!H148="Commercial",'Property details'!Q147&lt;250000),Lists!C$3,Lists!$C$4)))</f>
        <v/>
      </c>
      <c r="AA147" s="19" t="str">
        <f t="shared" si="20"/>
        <v/>
      </c>
      <c r="AB147" s="14" t="str">
        <f t="shared" si="21"/>
        <v/>
      </c>
    </row>
    <row r="148" spans="1:28" ht="15" customHeight="1">
      <c r="A148" s="61"/>
      <c r="B148" s="61"/>
      <c r="C148" s="61"/>
      <c r="D148" s="61"/>
      <c r="E148" s="61"/>
      <c r="F148" s="64"/>
      <c r="G148" s="64"/>
      <c r="H148" s="64"/>
      <c r="I148" s="89" t="str">
        <f t="shared" si="22"/>
        <v/>
      </c>
      <c r="J148" s="64"/>
      <c r="K148" s="64"/>
      <c r="L148" s="64"/>
      <c r="M148" s="64"/>
      <c r="N148" s="64"/>
      <c r="O148" s="64"/>
      <c r="P148" s="82"/>
      <c r="Q148" s="73"/>
      <c r="R148" s="22"/>
      <c r="S148" s="44" t="str">
        <f t="shared" ca="1" si="23"/>
        <v/>
      </c>
      <c r="T148" s="48" t="str">
        <f t="shared" si="24"/>
        <v/>
      </c>
      <c r="U148" s="48" t="str">
        <f t="shared" si="25"/>
        <v/>
      </c>
      <c r="V148" s="21" t="str">
        <f t="shared" ca="1" si="26"/>
        <v/>
      </c>
      <c r="W148" s="66">
        <f t="shared" si="27"/>
        <v>1</v>
      </c>
      <c r="X148" s="66">
        <f t="shared" si="28"/>
        <v>1</v>
      </c>
      <c r="Y148" s="21" t="str">
        <f t="shared" ca="1" si="29"/>
        <v/>
      </c>
      <c r="Z148" s="13" t="str">
        <f>IF(Q148="","",IF(H149&lt;&gt;"Commercial",Lists!$C$2,IF(AND('Property details'!H149="Commercial",'Property details'!Q148&lt;250000),Lists!C$3,Lists!$C$4)))</f>
        <v/>
      </c>
      <c r="AA148" s="19" t="str">
        <f t="shared" si="20"/>
        <v/>
      </c>
      <c r="AB148" s="14" t="str">
        <f t="shared" si="21"/>
        <v/>
      </c>
    </row>
    <row r="149" spans="1:28" ht="15" customHeight="1">
      <c r="A149" s="61"/>
      <c r="B149" s="61"/>
      <c r="C149" s="61"/>
      <c r="D149" s="61"/>
      <c r="E149" s="61"/>
      <c r="F149" s="64"/>
      <c r="G149" s="64"/>
      <c r="H149" s="64"/>
      <c r="I149" s="89" t="str">
        <f t="shared" si="22"/>
        <v/>
      </c>
      <c r="J149" s="64"/>
      <c r="K149" s="64"/>
      <c r="L149" s="64"/>
      <c r="M149" s="64"/>
      <c r="N149" s="64"/>
      <c r="O149" s="64"/>
      <c r="P149" s="82"/>
      <c r="Q149" s="73"/>
      <c r="R149" s="22"/>
      <c r="S149" s="44" t="str">
        <f t="shared" ca="1" si="23"/>
        <v/>
      </c>
      <c r="T149" s="48" t="str">
        <f t="shared" si="24"/>
        <v/>
      </c>
      <c r="U149" s="48" t="str">
        <f t="shared" si="25"/>
        <v/>
      </c>
      <c r="V149" s="21" t="str">
        <f t="shared" ca="1" si="26"/>
        <v/>
      </c>
      <c r="W149" s="66">
        <f t="shared" si="27"/>
        <v>1</v>
      </c>
      <c r="X149" s="66">
        <f t="shared" si="28"/>
        <v>1</v>
      </c>
      <c r="Y149" s="21" t="str">
        <f t="shared" ca="1" si="29"/>
        <v/>
      </c>
      <c r="Z149" s="13" t="str">
        <f>IF(Q149="","",IF(H150&lt;&gt;"Commercial",Lists!$C$2,IF(AND('Property details'!H150="Commercial",'Property details'!Q149&lt;250000),Lists!C$3,Lists!$C$4)))</f>
        <v/>
      </c>
      <c r="AA149" s="19" t="str">
        <f t="shared" si="20"/>
        <v/>
      </c>
      <c r="AB149" s="14" t="str">
        <f t="shared" si="21"/>
        <v/>
      </c>
    </row>
    <row r="150" spans="1:28" ht="15" customHeight="1">
      <c r="A150" s="61"/>
      <c r="B150" s="61"/>
      <c r="C150" s="61"/>
      <c r="D150" s="61"/>
      <c r="E150" s="61"/>
      <c r="F150" s="64"/>
      <c r="G150" s="64"/>
      <c r="H150" s="64"/>
      <c r="I150" s="89" t="str">
        <f t="shared" si="22"/>
        <v/>
      </c>
      <c r="J150" s="64"/>
      <c r="K150" s="64"/>
      <c r="L150" s="64"/>
      <c r="M150" s="64"/>
      <c r="N150" s="64"/>
      <c r="O150" s="64"/>
      <c r="P150" s="82"/>
      <c r="Q150" s="73"/>
      <c r="R150" s="22"/>
      <c r="S150" s="44" t="str">
        <f t="shared" ca="1" si="23"/>
        <v/>
      </c>
      <c r="T150" s="48" t="str">
        <f t="shared" si="24"/>
        <v/>
      </c>
      <c r="U150" s="48" t="str">
        <f t="shared" si="25"/>
        <v/>
      </c>
      <c r="V150" s="21" t="str">
        <f t="shared" ca="1" si="26"/>
        <v/>
      </c>
      <c r="W150" s="66">
        <f t="shared" si="27"/>
        <v>1</v>
      </c>
      <c r="X150" s="66">
        <f t="shared" si="28"/>
        <v>1</v>
      </c>
      <c r="Y150" s="21" t="str">
        <f t="shared" ca="1" si="29"/>
        <v/>
      </c>
      <c r="Z150" s="13" t="str">
        <f>IF(Q150="","",IF(H151&lt;&gt;"Commercial",Lists!$C$2,IF(AND('Property details'!H151="Commercial",'Property details'!Q150&lt;250000),Lists!C$3,Lists!$C$4)))</f>
        <v/>
      </c>
      <c r="AA150" s="19" t="str">
        <f t="shared" si="20"/>
        <v/>
      </c>
      <c r="AB150" s="14" t="str">
        <f t="shared" si="21"/>
        <v/>
      </c>
    </row>
    <row r="151" spans="1:28" ht="15" customHeight="1">
      <c r="A151" s="61"/>
      <c r="B151" s="61"/>
      <c r="C151" s="61"/>
      <c r="D151" s="61"/>
      <c r="E151" s="61"/>
      <c r="F151" s="64"/>
      <c r="G151" s="64"/>
      <c r="H151" s="64"/>
      <c r="I151" s="89" t="str">
        <f t="shared" si="22"/>
        <v/>
      </c>
      <c r="J151" s="64"/>
      <c r="K151" s="64"/>
      <c r="L151" s="64"/>
      <c r="M151" s="64"/>
      <c r="N151" s="64"/>
      <c r="O151" s="64"/>
      <c r="P151" s="82"/>
      <c r="Q151" s="73"/>
      <c r="R151" s="22"/>
      <c r="S151" s="44" t="str">
        <f t="shared" ca="1" si="23"/>
        <v/>
      </c>
      <c r="T151" s="48" t="str">
        <f t="shared" si="24"/>
        <v/>
      </c>
      <c r="U151" s="48" t="str">
        <f t="shared" si="25"/>
        <v/>
      </c>
      <c r="V151" s="21" t="str">
        <f t="shared" ca="1" si="26"/>
        <v/>
      </c>
      <c r="W151" s="66">
        <f t="shared" si="27"/>
        <v>1</v>
      </c>
      <c r="X151" s="66">
        <f t="shared" si="28"/>
        <v>1</v>
      </c>
      <c r="Y151" s="21" t="str">
        <f t="shared" ca="1" si="29"/>
        <v/>
      </c>
      <c r="Z151" s="13" t="str">
        <f>IF(Q151="","",IF(H152&lt;&gt;"Commercial",Lists!$C$2,IF(AND('Property details'!H152="Commercial",'Property details'!Q151&lt;250000),Lists!C$3,Lists!$C$4)))</f>
        <v/>
      </c>
      <c r="AA151" s="19" t="str">
        <f t="shared" si="20"/>
        <v/>
      </c>
      <c r="AB151" s="14" t="str">
        <f t="shared" si="21"/>
        <v/>
      </c>
    </row>
    <row r="152" spans="1:28" ht="15" customHeight="1">
      <c r="A152" s="61"/>
      <c r="B152" s="61"/>
      <c r="C152" s="61"/>
      <c r="D152" s="61"/>
      <c r="E152" s="61"/>
      <c r="F152" s="64"/>
      <c r="G152" s="64"/>
      <c r="H152" s="64"/>
      <c r="I152" s="89" t="str">
        <f t="shared" si="22"/>
        <v/>
      </c>
      <c r="J152" s="64"/>
      <c r="K152" s="64"/>
      <c r="L152" s="64"/>
      <c r="M152" s="64"/>
      <c r="N152" s="64"/>
      <c r="O152" s="64"/>
      <c r="P152" s="82"/>
      <c r="Q152" s="73"/>
      <c r="R152" s="22"/>
      <c r="S152" s="44" t="str">
        <f t="shared" ca="1" si="23"/>
        <v/>
      </c>
      <c r="T152" s="48" t="str">
        <f t="shared" si="24"/>
        <v/>
      </c>
      <c r="U152" s="48" t="str">
        <f t="shared" si="25"/>
        <v/>
      </c>
      <c r="V152" s="21" t="str">
        <f t="shared" ca="1" si="26"/>
        <v/>
      </c>
      <c r="W152" s="66">
        <f t="shared" si="27"/>
        <v>1</v>
      </c>
      <c r="X152" s="66">
        <f t="shared" si="28"/>
        <v>1</v>
      </c>
      <c r="Y152" s="21" t="str">
        <f t="shared" ca="1" si="29"/>
        <v/>
      </c>
      <c r="Z152" s="13" t="str">
        <f>IF(Q152="","",IF(H153&lt;&gt;"Commercial",Lists!$C$2,IF(AND('Property details'!H153="Commercial",'Property details'!Q152&lt;250000),Lists!C$3,Lists!$C$4)))</f>
        <v/>
      </c>
      <c r="AA152" s="19" t="str">
        <f t="shared" si="20"/>
        <v/>
      </c>
      <c r="AB152" s="14" t="str">
        <f t="shared" si="21"/>
        <v/>
      </c>
    </row>
    <row r="153" spans="1:28" ht="15" customHeight="1">
      <c r="A153" s="61"/>
      <c r="B153" s="61"/>
      <c r="C153" s="61"/>
      <c r="D153" s="61"/>
      <c r="E153" s="61"/>
      <c r="F153" s="64"/>
      <c r="G153" s="64"/>
      <c r="H153" s="64"/>
      <c r="I153" s="89" t="str">
        <f t="shared" si="22"/>
        <v/>
      </c>
      <c r="J153" s="64"/>
      <c r="K153" s="64"/>
      <c r="L153" s="64"/>
      <c r="M153" s="64"/>
      <c r="N153" s="64"/>
      <c r="O153" s="64"/>
      <c r="P153" s="82"/>
      <c r="Q153" s="73"/>
      <c r="R153" s="22"/>
      <c r="S153" s="44" t="str">
        <f t="shared" ca="1" si="23"/>
        <v/>
      </c>
      <c r="T153" s="48" t="str">
        <f t="shared" si="24"/>
        <v/>
      </c>
      <c r="U153" s="48" t="str">
        <f t="shared" si="25"/>
        <v/>
      </c>
      <c r="V153" s="21" t="str">
        <f t="shared" ca="1" si="26"/>
        <v/>
      </c>
      <c r="W153" s="66">
        <f t="shared" si="27"/>
        <v>1</v>
      </c>
      <c r="X153" s="66">
        <f t="shared" si="28"/>
        <v>1</v>
      </c>
      <c r="Y153" s="21" t="str">
        <f t="shared" ca="1" si="29"/>
        <v/>
      </c>
      <c r="Z153" s="13" t="str">
        <f>IF(Q153="","",IF(H154&lt;&gt;"Commercial",Lists!$C$2,IF(AND('Property details'!H154="Commercial",'Property details'!Q153&lt;250000),Lists!C$3,Lists!$C$4)))</f>
        <v/>
      </c>
      <c r="AA153" s="19" t="str">
        <f t="shared" si="20"/>
        <v/>
      </c>
      <c r="AB153" s="14" t="str">
        <f t="shared" si="21"/>
        <v/>
      </c>
    </row>
    <row r="154" spans="1:28" ht="15" customHeight="1">
      <c r="A154" s="61"/>
      <c r="B154" s="61"/>
      <c r="C154" s="61"/>
      <c r="D154" s="61"/>
      <c r="E154" s="61"/>
      <c r="F154" s="64"/>
      <c r="G154" s="64"/>
      <c r="H154" s="64"/>
      <c r="I154" s="89" t="str">
        <f t="shared" si="22"/>
        <v/>
      </c>
      <c r="J154" s="64"/>
      <c r="K154" s="64"/>
      <c r="L154" s="64"/>
      <c r="M154" s="64"/>
      <c r="N154" s="64"/>
      <c r="O154" s="64"/>
      <c r="P154" s="82"/>
      <c r="Q154" s="73"/>
      <c r="R154" s="22"/>
      <c r="S154" s="44" t="str">
        <f t="shared" ca="1" si="23"/>
        <v/>
      </c>
      <c r="T154" s="48" t="str">
        <f t="shared" si="24"/>
        <v/>
      </c>
      <c r="U154" s="48" t="str">
        <f t="shared" si="25"/>
        <v/>
      </c>
      <c r="V154" s="21" t="str">
        <f t="shared" ca="1" si="26"/>
        <v/>
      </c>
      <c r="W154" s="66">
        <f t="shared" si="27"/>
        <v>1</v>
      </c>
      <c r="X154" s="66">
        <f t="shared" si="28"/>
        <v>1</v>
      </c>
      <c r="Y154" s="21" t="str">
        <f t="shared" ca="1" si="29"/>
        <v/>
      </c>
      <c r="Z154" s="13" t="str">
        <f>IF(Q154="","",IF(H155&lt;&gt;"Commercial",Lists!$C$2,IF(AND('Property details'!H155="Commercial",'Property details'!Q154&lt;250000),Lists!C$3,Lists!$C$4)))</f>
        <v/>
      </c>
      <c r="AA154" s="19" t="str">
        <f t="shared" si="20"/>
        <v/>
      </c>
      <c r="AB154" s="14" t="str">
        <f t="shared" si="21"/>
        <v/>
      </c>
    </row>
    <row r="155" spans="1:28" ht="15" customHeight="1">
      <c r="A155" s="61"/>
      <c r="B155" s="61"/>
      <c r="C155" s="61"/>
      <c r="D155" s="61"/>
      <c r="E155" s="61"/>
      <c r="F155" s="64"/>
      <c r="G155" s="64"/>
      <c r="H155" s="64"/>
      <c r="I155" s="89" t="str">
        <f t="shared" si="22"/>
        <v/>
      </c>
      <c r="J155" s="64"/>
      <c r="K155" s="64"/>
      <c r="L155" s="64"/>
      <c r="M155" s="64"/>
      <c r="N155" s="64"/>
      <c r="O155" s="64"/>
      <c r="P155" s="82"/>
      <c r="Q155" s="73"/>
      <c r="R155" s="22"/>
      <c r="S155" s="44" t="str">
        <f t="shared" ca="1" si="23"/>
        <v/>
      </c>
      <c r="T155" s="48" t="str">
        <f t="shared" si="24"/>
        <v/>
      </c>
      <c r="U155" s="48" t="str">
        <f t="shared" si="25"/>
        <v/>
      </c>
      <c r="V155" s="21" t="str">
        <f t="shared" ca="1" si="26"/>
        <v/>
      </c>
      <c r="W155" s="66">
        <f t="shared" si="27"/>
        <v>1</v>
      </c>
      <c r="X155" s="66">
        <f t="shared" si="28"/>
        <v>1</v>
      </c>
      <c r="Y155" s="21" t="str">
        <f t="shared" ca="1" si="29"/>
        <v/>
      </c>
      <c r="Z155" s="13" t="str">
        <f>IF(Q155="","",IF(H156&lt;&gt;"Commercial",Lists!$C$2,IF(AND('Property details'!H156="Commercial",'Property details'!Q155&lt;250000),Lists!C$3,Lists!$C$4)))</f>
        <v/>
      </c>
      <c r="AA155" s="19" t="str">
        <f t="shared" si="20"/>
        <v/>
      </c>
      <c r="AB155" s="14" t="str">
        <f t="shared" si="21"/>
        <v/>
      </c>
    </row>
    <row r="156" spans="1:28" ht="15" customHeight="1">
      <c r="A156" s="61"/>
      <c r="B156" s="61"/>
      <c r="C156" s="61"/>
      <c r="D156" s="61"/>
      <c r="E156" s="61"/>
      <c r="F156" s="64"/>
      <c r="G156" s="64"/>
      <c r="H156" s="64"/>
      <c r="I156" s="89" t="str">
        <f t="shared" si="22"/>
        <v/>
      </c>
      <c r="J156" s="64"/>
      <c r="K156" s="64"/>
      <c r="L156" s="64"/>
      <c r="M156" s="64"/>
      <c r="N156" s="64"/>
      <c r="O156" s="64"/>
      <c r="P156" s="82"/>
      <c r="Q156" s="73"/>
      <c r="R156" s="22"/>
      <c r="S156" s="44" t="str">
        <f t="shared" ca="1" si="23"/>
        <v/>
      </c>
      <c r="T156" s="48" t="str">
        <f t="shared" si="24"/>
        <v/>
      </c>
      <c r="U156" s="48" t="str">
        <f t="shared" si="25"/>
        <v/>
      </c>
      <c r="V156" s="21" t="str">
        <f t="shared" ca="1" si="26"/>
        <v/>
      </c>
      <c r="W156" s="66">
        <f t="shared" si="27"/>
        <v>1</v>
      </c>
      <c r="X156" s="66">
        <f t="shared" si="28"/>
        <v>1</v>
      </c>
      <c r="Y156" s="21" t="str">
        <f t="shared" ca="1" si="29"/>
        <v/>
      </c>
      <c r="Z156" s="13" t="str">
        <f>IF(Q156="","",IF(H157&lt;&gt;"Commercial",Lists!$C$2,IF(AND('Property details'!H157="Commercial",'Property details'!Q156&lt;250000),Lists!C$3,Lists!$C$4)))</f>
        <v/>
      </c>
      <c r="AA156" s="19" t="str">
        <f t="shared" si="20"/>
        <v/>
      </c>
      <c r="AB156" s="14" t="str">
        <f t="shared" si="21"/>
        <v/>
      </c>
    </row>
    <row r="157" spans="1:28" ht="15" customHeight="1">
      <c r="A157" s="61"/>
      <c r="B157" s="61"/>
      <c r="C157" s="61"/>
      <c r="D157" s="61"/>
      <c r="E157" s="61"/>
      <c r="F157" s="64"/>
      <c r="G157" s="64"/>
      <c r="H157" s="64"/>
      <c r="I157" s="89" t="str">
        <f t="shared" si="22"/>
        <v/>
      </c>
      <c r="J157" s="64"/>
      <c r="K157" s="64"/>
      <c r="L157" s="64"/>
      <c r="M157" s="64"/>
      <c r="N157" s="64"/>
      <c r="O157" s="64"/>
      <c r="P157" s="82"/>
      <c r="Q157" s="73"/>
      <c r="R157" s="22"/>
      <c r="S157" s="44" t="str">
        <f t="shared" ca="1" si="23"/>
        <v/>
      </c>
      <c r="T157" s="48" t="str">
        <f t="shared" si="24"/>
        <v/>
      </c>
      <c r="U157" s="48" t="str">
        <f t="shared" si="25"/>
        <v/>
      </c>
      <c r="V157" s="21" t="str">
        <f t="shared" ca="1" si="26"/>
        <v/>
      </c>
      <c r="W157" s="66">
        <f t="shared" si="27"/>
        <v>1</v>
      </c>
      <c r="X157" s="66">
        <f t="shared" si="28"/>
        <v>1</v>
      </c>
      <c r="Y157" s="21" t="str">
        <f t="shared" ca="1" si="29"/>
        <v/>
      </c>
      <c r="Z157" s="13" t="str">
        <f>IF(Q157="","",IF(H158&lt;&gt;"Commercial",Lists!$C$2,IF(AND('Property details'!H158="Commercial",'Property details'!Q157&lt;250000),Lists!C$3,Lists!$C$4)))</f>
        <v/>
      </c>
      <c r="AA157" s="19" t="str">
        <f t="shared" si="20"/>
        <v/>
      </c>
      <c r="AB157" s="14" t="str">
        <f t="shared" si="21"/>
        <v/>
      </c>
    </row>
    <row r="158" spans="1:28" ht="15" customHeight="1">
      <c r="A158" s="61"/>
      <c r="B158" s="61"/>
      <c r="C158" s="61"/>
      <c r="D158" s="61"/>
      <c r="E158" s="61"/>
      <c r="F158" s="64"/>
      <c r="G158" s="64"/>
      <c r="H158" s="64"/>
      <c r="I158" s="89" t="str">
        <f t="shared" si="22"/>
        <v/>
      </c>
      <c r="J158" s="64"/>
      <c r="K158" s="64"/>
      <c r="L158" s="64"/>
      <c r="M158" s="64"/>
      <c r="N158" s="64"/>
      <c r="O158" s="64"/>
      <c r="P158" s="82"/>
      <c r="Q158" s="73"/>
      <c r="R158" s="22"/>
      <c r="S158" s="44" t="str">
        <f t="shared" ca="1" si="23"/>
        <v/>
      </c>
      <c r="T158" s="48" t="str">
        <f t="shared" si="24"/>
        <v/>
      </c>
      <c r="U158" s="48" t="str">
        <f t="shared" si="25"/>
        <v/>
      </c>
      <c r="V158" s="21" t="str">
        <f t="shared" ca="1" si="26"/>
        <v/>
      </c>
      <c r="W158" s="66">
        <f t="shared" si="27"/>
        <v>1</v>
      </c>
      <c r="X158" s="66">
        <f t="shared" si="28"/>
        <v>1</v>
      </c>
      <c r="Y158" s="21" t="str">
        <f t="shared" ca="1" si="29"/>
        <v/>
      </c>
      <c r="Z158" s="13" t="str">
        <f>IF(Q158="","",IF(H159&lt;&gt;"Commercial",Lists!$C$2,IF(AND('Property details'!H159="Commercial",'Property details'!Q158&lt;250000),Lists!C$3,Lists!$C$4)))</f>
        <v/>
      </c>
      <c r="AA158" s="19" t="str">
        <f t="shared" si="20"/>
        <v/>
      </c>
      <c r="AB158" s="14" t="str">
        <f t="shared" si="21"/>
        <v/>
      </c>
    </row>
    <row r="159" spans="1:28" ht="15" customHeight="1">
      <c r="A159" s="61"/>
      <c r="B159" s="61"/>
      <c r="C159" s="61"/>
      <c r="D159" s="61"/>
      <c r="E159" s="61"/>
      <c r="F159" s="64"/>
      <c r="G159" s="64"/>
      <c r="H159" s="64"/>
      <c r="I159" s="89" t="str">
        <f t="shared" si="22"/>
        <v/>
      </c>
      <c r="J159" s="64"/>
      <c r="K159" s="64"/>
      <c r="L159" s="64"/>
      <c r="M159" s="64"/>
      <c r="N159" s="64"/>
      <c r="O159" s="64"/>
      <c r="P159" s="82"/>
      <c r="Q159" s="73"/>
      <c r="R159" s="22"/>
      <c r="S159" s="44" t="str">
        <f t="shared" ca="1" si="23"/>
        <v/>
      </c>
      <c r="T159" s="48" t="str">
        <f t="shared" si="24"/>
        <v/>
      </c>
      <c r="U159" s="48" t="str">
        <f t="shared" si="25"/>
        <v/>
      </c>
      <c r="V159" s="21" t="str">
        <f t="shared" ca="1" si="26"/>
        <v/>
      </c>
      <c r="W159" s="66">
        <f t="shared" si="27"/>
        <v>1</v>
      </c>
      <c r="X159" s="66">
        <f t="shared" si="28"/>
        <v>1</v>
      </c>
      <c r="Y159" s="21" t="str">
        <f t="shared" ca="1" si="29"/>
        <v/>
      </c>
      <c r="Z159" s="13" t="str">
        <f>IF(Q159="","",IF(H160&lt;&gt;"Commercial",Lists!$C$2,IF(AND('Property details'!H160="Commercial",'Property details'!Q159&lt;250000),Lists!C$3,Lists!$C$4)))</f>
        <v/>
      </c>
      <c r="AA159" s="19" t="str">
        <f t="shared" si="20"/>
        <v/>
      </c>
      <c r="AB159" s="14" t="str">
        <f t="shared" si="21"/>
        <v/>
      </c>
    </row>
    <row r="160" spans="1:28" ht="15" customHeight="1">
      <c r="A160" s="61"/>
      <c r="B160" s="61"/>
      <c r="C160" s="61"/>
      <c r="D160" s="61"/>
      <c r="E160" s="61"/>
      <c r="F160" s="64"/>
      <c r="G160" s="64"/>
      <c r="H160" s="64"/>
      <c r="I160" s="89" t="str">
        <f t="shared" si="22"/>
        <v/>
      </c>
      <c r="J160" s="64"/>
      <c r="K160" s="64"/>
      <c r="L160" s="64"/>
      <c r="M160" s="64"/>
      <c r="N160" s="64"/>
      <c r="O160" s="64"/>
      <c r="P160" s="82"/>
      <c r="Q160" s="73"/>
      <c r="R160" s="22"/>
      <c r="S160" s="44" t="str">
        <f t="shared" ca="1" si="23"/>
        <v/>
      </c>
      <c r="T160" s="48" t="str">
        <f t="shared" si="24"/>
        <v/>
      </c>
      <c r="U160" s="48" t="str">
        <f t="shared" si="25"/>
        <v/>
      </c>
      <c r="V160" s="21" t="str">
        <f t="shared" ca="1" si="26"/>
        <v/>
      </c>
      <c r="W160" s="66">
        <f t="shared" si="27"/>
        <v>1</v>
      </c>
      <c r="X160" s="66">
        <f t="shared" si="28"/>
        <v>1</v>
      </c>
      <c r="Y160" s="21" t="str">
        <f t="shared" ca="1" si="29"/>
        <v/>
      </c>
      <c r="Z160" s="13" t="str">
        <f>IF(Q160="","",IF(H161&lt;&gt;"Commercial",Lists!$C$2,IF(AND('Property details'!H161="Commercial",'Property details'!Q160&lt;250000),Lists!C$3,Lists!$C$4)))</f>
        <v/>
      </c>
      <c r="AA160" s="19" t="str">
        <f t="shared" si="20"/>
        <v/>
      </c>
      <c r="AB160" s="14" t="str">
        <f t="shared" si="21"/>
        <v/>
      </c>
    </row>
    <row r="161" spans="1:28" ht="15" customHeight="1">
      <c r="A161" s="61"/>
      <c r="B161" s="61"/>
      <c r="C161" s="61"/>
      <c r="D161" s="61"/>
      <c r="E161" s="61"/>
      <c r="F161" s="64"/>
      <c r="G161" s="64"/>
      <c r="H161" s="64"/>
      <c r="I161" s="89" t="str">
        <f t="shared" si="22"/>
        <v/>
      </c>
      <c r="J161" s="64"/>
      <c r="K161" s="64"/>
      <c r="L161" s="64"/>
      <c r="M161" s="64"/>
      <c r="N161" s="64"/>
      <c r="O161" s="64"/>
      <c r="P161" s="82"/>
      <c r="Q161" s="73"/>
      <c r="R161" s="22"/>
      <c r="S161" s="44" t="str">
        <f t="shared" ca="1" si="23"/>
        <v/>
      </c>
      <c r="T161" s="48" t="str">
        <f t="shared" si="24"/>
        <v/>
      </c>
      <c r="U161" s="48" t="str">
        <f t="shared" si="25"/>
        <v/>
      </c>
      <c r="V161" s="21" t="str">
        <f t="shared" ca="1" si="26"/>
        <v/>
      </c>
      <c r="W161" s="66">
        <f t="shared" si="27"/>
        <v>1</v>
      </c>
      <c r="X161" s="66">
        <f t="shared" si="28"/>
        <v>1</v>
      </c>
      <c r="Y161" s="21" t="str">
        <f t="shared" ca="1" si="29"/>
        <v/>
      </c>
      <c r="Z161" s="13" t="str">
        <f>IF(Q161="","",IF(H162&lt;&gt;"Commercial",Lists!$C$2,IF(AND('Property details'!H162="Commercial",'Property details'!Q161&lt;250000),Lists!C$3,Lists!$C$4)))</f>
        <v/>
      </c>
      <c r="AA161" s="19" t="str">
        <f t="shared" si="20"/>
        <v/>
      </c>
      <c r="AB161" s="14" t="str">
        <f t="shared" si="21"/>
        <v/>
      </c>
    </row>
    <row r="162" spans="1:28" ht="15" customHeight="1">
      <c r="A162" s="61"/>
      <c r="B162" s="61"/>
      <c r="C162" s="61"/>
      <c r="D162" s="61"/>
      <c r="E162" s="61"/>
      <c r="F162" s="64"/>
      <c r="G162" s="64"/>
      <c r="H162" s="64"/>
      <c r="I162" s="89" t="str">
        <f t="shared" si="22"/>
        <v/>
      </c>
      <c r="J162" s="64"/>
      <c r="K162" s="64"/>
      <c r="L162" s="64"/>
      <c r="M162" s="64"/>
      <c r="N162" s="64"/>
      <c r="O162" s="64"/>
      <c r="P162" s="82"/>
      <c r="Q162" s="73"/>
      <c r="R162" s="22"/>
      <c r="S162" s="44" t="str">
        <f t="shared" ca="1" si="23"/>
        <v/>
      </c>
      <c r="T162" s="48" t="str">
        <f t="shared" si="24"/>
        <v/>
      </c>
      <c r="U162" s="48" t="str">
        <f t="shared" si="25"/>
        <v/>
      </c>
      <c r="V162" s="21" t="str">
        <f t="shared" ca="1" si="26"/>
        <v/>
      </c>
      <c r="W162" s="66">
        <f t="shared" si="27"/>
        <v>1</v>
      </c>
      <c r="X162" s="66">
        <f t="shared" si="28"/>
        <v>1</v>
      </c>
      <c r="Y162" s="21" t="str">
        <f t="shared" ca="1" si="29"/>
        <v/>
      </c>
      <c r="Z162" s="13" t="str">
        <f>IF(Q162="","",IF(H163&lt;&gt;"Commercial",Lists!$C$2,IF(AND('Property details'!H163="Commercial",'Property details'!Q162&lt;250000),Lists!C$3,Lists!$C$4)))</f>
        <v/>
      </c>
      <c r="AA162" s="19" t="str">
        <f t="shared" si="20"/>
        <v/>
      </c>
      <c r="AB162" s="14" t="str">
        <f t="shared" si="21"/>
        <v/>
      </c>
    </row>
    <row r="163" spans="1:28" ht="15" customHeight="1">
      <c r="A163" s="61"/>
      <c r="B163" s="61"/>
      <c r="C163" s="61"/>
      <c r="D163" s="61"/>
      <c r="E163" s="61"/>
      <c r="F163" s="64"/>
      <c r="G163" s="64"/>
      <c r="H163" s="64"/>
      <c r="I163" s="89" t="str">
        <f t="shared" si="22"/>
        <v/>
      </c>
      <c r="J163" s="64"/>
      <c r="K163" s="64"/>
      <c r="L163" s="64"/>
      <c r="M163" s="64"/>
      <c r="N163" s="64"/>
      <c r="O163" s="64"/>
      <c r="P163" s="82"/>
      <c r="Q163" s="73"/>
      <c r="R163" s="22"/>
      <c r="S163" s="44" t="str">
        <f t="shared" ca="1" si="23"/>
        <v/>
      </c>
      <c r="T163" s="48" t="str">
        <f t="shared" si="24"/>
        <v/>
      </c>
      <c r="U163" s="48" t="str">
        <f t="shared" si="25"/>
        <v/>
      </c>
      <c r="V163" s="21" t="str">
        <f t="shared" ca="1" si="26"/>
        <v/>
      </c>
      <c r="W163" s="66">
        <f t="shared" si="27"/>
        <v>1</v>
      </c>
      <c r="X163" s="66">
        <f t="shared" si="28"/>
        <v>1</v>
      </c>
      <c r="Y163" s="21" t="str">
        <f t="shared" ca="1" si="29"/>
        <v/>
      </c>
      <c r="Z163" s="13" t="str">
        <f>IF(Q163="","",IF(H164&lt;&gt;"Commercial",Lists!$C$2,IF(AND('Property details'!H164="Commercial",'Property details'!Q163&lt;250000),Lists!C$3,Lists!$C$4)))</f>
        <v/>
      </c>
      <c r="AA163" s="19" t="str">
        <f t="shared" si="20"/>
        <v/>
      </c>
      <c r="AB163" s="14" t="str">
        <f t="shared" si="21"/>
        <v/>
      </c>
    </row>
    <row r="164" spans="1:28" ht="15" customHeight="1">
      <c r="A164" s="61"/>
      <c r="B164" s="61"/>
      <c r="C164" s="61"/>
      <c r="D164" s="61"/>
      <c r="E164" s="61"/>
      <c r="F164" s="64"/>
      <c r="G164" s="64"/>
      <c r="H164" s="64"/>
      <c r="I164" s="89" t="str">
        <f t="shared" si="22"/>
        <v/>
      </c>
      <c r="J164" s="64"/>
      <c r="K164" s="64"/>
      <c r="L164" s="64"/>
      <c r="M164" s="64"/>
      <c r="N164" s="64"/>
      <c r="O164" s="64"/>
      <c r="P164" s="82"/>
      <c r="Q164" s="73"/>
      <c r="R164" s="22"/>
      <c r="S164" s="44" t="str">
        <f t="shared" ca="1" si="23"/>
        <v/>
      </c>
      <c r="T164" s="48" t="str">
        <f t="shared" si="24"/>
        <v/>
      </c>
      <c r="U164" s="48" t="str">
        <f t="shared" si="25"/>
        <v/>
      </c>
      <c r="V164" s="21" t="str">
        <f t="shared" ca="1" si="26"/>
        <v/>
      </c>
      <c r="W164" s="66">
        <f t="shared" si="27"/>
        <v>1</v>
      </c>
      <c r="X164" s="66">
        <f t="shared" si="28"/>
        <v>1</v>
      </c>
      <c r="Y164" s="21" t="str">
        <f t="shared" ca="1" si="29"/>
        <v/>
      </c>
      <c r="Z164" s="13" t="str">
        <f>IF(Q164="","",IF(H165&lt;&gt;"Commercial",Lists!$C$2,IF(AND('Property details'!H165="Commercial",'Property details'!Q164&lt;250000),Lists!C$3,Lists!$C$4)))</f>
        <v/>
      </c>
      <c r="AA164" s="19" t="str">
        <f t="shared" si="20"/>
        <v/>
      </c>
      <c r="AB164" s="14" t="str">
        <f t="shared" si="21"/>
        <v/>
      </c>
    </row>
    <row r="165" spans="1:28" ht="15" customHeight="1">
      <c r="A165" s="61"/>
      <c r="B165" s="61"/>
      <c r="C165" s="61"/>
      <c r="D165" s="61"/>
      <c r="E165" s="61"/>
      <c r="F165" s="64"/>
      <c r="G165" s="64"/>
      <c r="H165" s="64"/>
      <c r="I165" s="89" t="str">
        <f t="shared" si="22"/>
        <v/>
      </c>
      <c r="J165" s="64"/>
      <c r="K165" s="64"/>
      <c r="L165" s="64"/>
      <c r="M165" s="64"/>
      <c r="N165" s="64"/>
      <c r="O165" s="64"/>
      <c r="P165" s="82"/>
      <c r="Q165" s="73"/>
      <c r="R165" s="22"/>
      <c r="S165" s="44" t="str">
        <f t="shared" ca="1" si="23"/>
        <v/>
      </c>
      <c r="T165" s="48" t="str">
        <f t="shared" si="24"/>
        <v/>
      </c>
      <c r="U165" s="48" t="str">
        <f t="shared" si="25"/>
        <v/>
      </c>
      <c r="V165" s="21" t="str">
        <f t="shared" ca="1" si="26"/>
        <v/>
      </c>
      <c r="W165" s="66">
        <f t="shared" si="27"/>
        <v>1</v>
      </c>
      <c r="X165" s="66">
        <f t="shared" si="28"/>
        <v>1</v>
      </c>
      <c r="Y165" s="21" t="str">
        <f t="shared" ca="1" si="29"/>
        <v/>
      </c>
      <c r="Z165" s="13" t="str">
        <f>IF(Q165="","",IF(H166&lt;&gt;"Commercial",Lists!$C$2,IF(AND('Property details'!H166="Commercial",'Property details'!Q165&lt;250000),Lists!C$3,Lists!$C$4)))</f>
        <v/>
      </c>
      <c r="AA165" s="19" t="str">
        <f t="shared" si="20"/>
        <v/>
      </c>
      <c r="AB165" s="14" t="str">
        <f t="shared" si="21"/>
        <v/>
      </c>
    </row>
    <row r="166" spans="1:28" ht="15" customHeight="1">
      <c r="A166" s="61"/>
      <c r="B166" s="61"/>
      <c r="C166" s="61"/>
      <c r="D166" s="61"/>
      <c r="E166" s="61"/>
      <c r="F166" s="64"/>
      <c r="G166" s="64"/>
      <c r="H166" s="64"/>
      <c r="I166" s="89" t="str">
        <f t="shared" si="22"/>
        <v/>
      </c>
      <c r="J166" s="64"/>
      <c r="K166" s="64"/>
      <c r="L166" s="64"/>
      <c r="M166" s="64"/>
      <c r="N166" s="64"/>
      <c r="O166" s="64"/>
      <c r="P166" s="82"/>
      <c r="Q166" s="73"/>
      <c r="R166" s="22"/>
      <c r="S166" s="44" t="str">
        <f t="shared" ca="1" si="23"/>
        <v/>
      </c>
      <c r="T166" s="48" t="str">
        <f t="shared" si="24"/>
        <v/>
      </c>
      <c r="U166" s="48" t="str">
        <f t="shared" si="25"/>
        <v/>
      </c>
      <c r="V166" s="21" t="str">
        <f t="shared" ca="1" si="26"/>
        <v/>
      </c>
      <c r="W166" s="66">
        <f t="shared" si="27"/>
        <v>1</v>
      </c>
      <c r="X166" s="66">
        <f t="shared" si="28"/>
        <v>1</v>
      </c>
      <c r="Y166" s="21" t="str">
        <f t="shared" ca="1" si="29"/>
        <v/>
      </c>
      <c r="Z166" s="13" t="str">
        <f>IF(Q166="","",IF(H167&lt;&gt;"Commercial",Lists!$C$2,IF(AND('Property details'!H167="Commercial",'Property details'!Q166&lt;250000),Lists!C$3,Lists!$C$4)))</f>
        <v/>
      </c>
      <c r="AA166" s="19" t="str">
        <f t="shared" si="20"/>
        <v/>
      </c>
      <c r="AB166" s="14" t="str">
        <f t="shared" si="21"/>
        <v/>
      </c>
    </row>
    <row r="167" spans="1:28" ht="15" customHeight="1">
      <c r="A167" s="61"/>
      <c r="B167" s="61"/>
      <c r="C167" s="61"/>
      <c r="D167" s="61"/>
      <c r="E167" s="61"/>
      <c r="F167" s="64"/>
      <c r="G167" s="64"/>
      <c r="H167" s="64"/>
      <c r="I167" s="89" t="str">
        <f t="shared" si="22"/>
        <v/>
      </c>
      <c r="J167" s="64"/>
      <c r="K167" s="64"/>
      <c r="L167" s="64"/>
      <c r="M167" s="64"/>
      <c r="N167" s="64"/>
      <c r="O167" s="64"/>
      <c r="P167" s="82"/>
      <c r="Q167" s="73"/>
      <c r="R167" s="22"/>
      <c r="S167" s="44" t="str">
        <f t="shared" ca="1" si="23"/>
        <v/>
      </c>
      <c r="T167" s="48" t="str">
        <f t="shared" si="24"/>
        <v/>
      </c>
      <c r="U167" s="48" t="str">
        <f t="shared" si="25"/>
        <v/>
      </c>
      <c r="V167" s="21" t="str">
        <f t="shared" ca="1" si="26"/>
        <v/>
      </c>
      <c r="W167" s="66">
        <f t="shared" si="27"/>
        <v>1</v>
      </c>
      <c r="X167" s="66">
        <f t="shared" si="28"/>
        <v>1</v>
      </c>
      <c r="Y167" s="21" t="str">
        <f t="shared" ca="1" si="29"/>
        <v/>
      </c>
      <c r="Z167" s="13" t="str">
        <f>IF(Q167="","",IF(H168&lt;&gt;"Commercial",Lists!$C$2,IF(AND('Property details'!H168="Commercial",'Property details'!Q167&lt;250000),Lists!C$3,Lists!$C$4)))</f>
        <v/>
      </c>
      <c r="AA167" s="19" t="str">
        <f t="shared" si="20"/>
        <v/>
      </c>
      <c r="AB167" s="14" t="str">
        <f t="shared" si="21"/>
        <v/>
      </c>
    </row>
    <row r="168" spans="1:28" ht="15" customHeight="1">
      <c r="A168" s="61"/>
      <c r="B168" s="61"/>
      <c r="C168" s="61"/>
      <c r="D168" s="61"/>
      <c r="E168" s="61"/>
      <c r="F168" s="64"/>
      <c r="G168" s="64"/>
      <c r="H168" s="64"/>
      <c r="I168" s="89" t="str">
        <f t="shared" si="22"/>
        <v/>
      </c>
      <c r="J168" s="64"/>
      <c r="K168" s="64"/>
      <c r="L168" s="64"/>
      <c r="M168" s="64"/>
      <c r="N168" s="64"/>
      <c r="O168" s="64"/>
      <c r="P168" s="82"/>
      <c r="Q168" s="73"/>
      <c r="R168" s="22"/>
      <c r="S168" s="44" t="str">
        <f t="shared" ca="1" si="23"/>
        <v/>
      </c>
      <c r="T168" s="48" t="str">
        <f t="shared" si="24"/>
        <v/>
      </c>
      <c r="U168" s="48" t="str">
        <f t="shared" si="25"/>
        <v/>
      </c>
      <c r="V168" s="21" t="str">
        <f t="shared" ca="1" si="26"/>
        <v/>
      </c>
      <c r="W168" s="66">
        <f t="shared" si="27"/>
        <v>1</v>
      </c>
      <c r="X168" s="66">
        <f t="shared" si="28"/>
        <v>1</v>
      </c>
      <c r="Y168" s="21" t="str">
        <f t="shared" ca="1" si="29"/>
        <v/>
      </c>
      <c r="Z168" s="13" t="str">
        <f>IF(Q168="","",IF(H169&lt;&gt;"Commercial",Lists!$C$2,IF(AND('Property details'!H169="Commercial",'Property details'!Q168&lt;250000),Lists!C$3,Lists!$C$4)))</f>
        <v/>
      </c>
      <c r="AA168" s="19" t="str">
        <f t="shared" si="20"/>
        <v/>
      </c>
      <c r="AB168" s="14" t="str">
        <f t="shared" si="21"/>
        <v/>
      </c>
    </row>
    <row r="169" spans="1:28" ht="15" customHeight="1">
      <c r="A169" s="61"/>
      <c r="B169" s="61"/>
      <c r="C169" s="61"/>
      <c r="D169" s="61"/>
      <c r="E169" s="61"/>
      <c r="F169" s="64"/>
      <c r="G169" s="64"/>
      <c r="H169" s="64"/>
      <c r="I169" s="89" t="str">
        <f t="shared" si="22"/>
        <v/>
      </c>
      <c r="J169" s="64"/>
      <c r="K169" s="64"/>
      <c r="L169" s="64"/>
      <c r="M169" s="64"/>
      <c r="N169" s="64"/>
      <c r="O169" s="64"/>
      <c r="P169" s="82"/>
      <c r="Q169" s="73"/>
      <c r="R169" s="22"/>
      <c r="S169" s="44" t="str">
        <f t="shared" ca="1" si="23"/>
        <v/>
      </c>
      <c r="T169" s="48" t="str">
        <f t="shared" si="24"/>
        <v/>
      </c>
      <c r="U169" s="48" t="str">
        <f t="shared" si="25"/>
        <v/>
      </c>
      <c r="V169" s="21" t="str">
        <f t="shared" ca="1" si="26"/>
        <v/>
      </c>
      <c r="W169" s="66">
        <f t="shared" si="27"/>
        <v>1</v>
      </c>
      <c r="X169" s="66">
        <f t="shared" si="28"/>
        <v>1</v>
      </c>
      <c r="Y169" s="21" t="str">
        <f t="shared" ca="1" si="29"/>
        <v/>
      </c>
      <c r="Z169" s="13" t="str">
        <f>IF(Q169="","",IF(H170&lt;&gt;"Commercial",Lists!$C$2,IF(AND('Property details'!H170="Commercial",'Property details'!Q169&lt;250000),Lists!C$3,Lists!$C$4)))</f>
        <v/>
      </c>
      <c r="AA169" s="19" t="str">
        <f t="shared" si="20"/>
        <v/>
      </c>
      <c r="AB169" s="14" t="str">
        <f t="shared" si="21"/>
        <v/>
      </c>
    </row>
    <row r="170" spans="1:28" ht="15" customHeight="1">
      <c r="A170" s="61"/>
      <c r="B170" s="61"/>
      <c r="C170" s="61"/>
      <c r="D170" s="61"/>
      <c r="E170" s="61"/>
      <c r="F170" s="64"/>
      <c r="G170" s="64"/>
      <c r="H170" s="64"/>
      <c r="I170" s="89" t="str">
        <f t="shared" si="22"/>
        <v/>
      </c>
      <c r="J170" s="64"/>
      <c r="K170" s="64"/>
      <c r="L170" s="64"/>
      <c r="M170" s="64"/>
      <c r="N170" s="64"/>
      <c r="O170" s="64"/>
      <c r="P170" s="82"/>
      <c r="Q170" s="73"/>
      <c r="R170" s="22"/>
      <c r="S170" s="44" t="str">
        <f t="shared" ca="1" si="23"/>
        <v/>
      </c>
      <c r="T170" s="48" t="str">
        <f t="shared" si="24"/>
        <v/>
      </c>
      <c r="U170" s="48" t="str">
        <f t="shared" si="25"/>
        <v/>
      </c>
      <c r="V170" s="21" t="str">
        <f t="shared" ca="1" si="26"/>
        <v/>
      </c>
      <c r="W170" s="66">
        <f t="shared" si="27"/>
        <v>1</v>
      </c>
      <c r="X170" s="66">
        <f t="shared" si="28"/>
        <v>1</v>
      </c>
      <c r="Y170" s="21" t="str">
        <f t="shared" ca="1" si="29"/>
        <v/>
      </c>
      <c r="Z170" s="13" t="str">
        <f>IF(Q170="","",IF(H171&lt;&gt;"Commercial",Lists!$C$2,IF(AND('Property details'!H171="Commercial",'Property details'!Q170&lt;250000),Lists!C$3,Lists!$C$4)))</f>
        <v/>
      </c>
      <c r="AA170" s="19" t="str">
        <f t="shared" si="20"/>
        <v/>
      </c>
      <c r="AB170" s="14" t="str">
        <f t="shared" si="21"/>
        <v/>
      </c>
    </row>
    <row r="171" spans="1:28" ht="15" customHeight="1">
      <c r="A171" s="61"/>
      <c r="B171" s="61"/>
      <c r="C171" s="61"/>
      <c r="D171" s="61"/>
      <c r="E171" s="61"/>
      <c r="F171" s="64"/>
      <c r="G171" s="64"/>
      <c r="H171" s="64"/>
      <c r="I171" s="89" t="str">
        <f t="shared" si="22"/>
        <v/>
      </c>
      <c r="J171" s="64"/>
      <c r="K171" s="64"/>
      <c r="L171" s="64"/>
      <c r="M171" s="64"/>
      <c r="N171" s="64"/>
      <c r="O171" s="64"/>
      <c r="P171" s="82"/>
      <c r="Q171" s="73"/>
      <c r="R171" s="22"/>
      <c r="S171" s="44" t="str">
        <f t="shared" ca="1" si="23"/>
        <v/>
      </c>
      <c r="T171" s="48" t="str">
        <f t="shared" si="24"/>
        <v/>
      </c>
      <c r="U171" s="48" t="str">
        <f t="shared" si="25"/>
        <v/>
      </c>
      <c r="V171" s="21" t="str">
        <f t="shared" ca="1" si="26"/>
        <v/>
      </c>
      <c r="W171" s="66">
        <f t="shared" si="27"/>
        <v>1</v>
      </c>
      <c r="X171" s="66">
        <f t="shared" si="28"/>
        <v>1</v>
      </c>
      <c r="Y171" s="21" t="str">
        <f t="shared" ca="1" si="29"/>
        <v/>
      </c>
      <c r="Z171" s="13" t="str">
        <f>IF(Q171="","",IF(H172&lt;&gt;"Commercial",Lists!$C$2,IF(AND('Property details'!H172="Commercial",'Property details'!Q171&lt;250000),Lists!C$3,Lists!$C$4)))</f>
        <v/>
      </c>
      <c r="AA171" s="19" t="str">
        <f t="shared" si="20"/>
        <v/>
      </c>
      <c r="AB171" s="14" t="str">
        <f t="shared" si="21"/>
        <v/>
      </c>
    </row>
    <row r="172" spans="1:28" ht="15" customHeight="1">
      <c r="A172" s="61"/>
      <c r="B172" s="61"/>
      <c r="C172" s="61"/>
      <c r="D172" s="61"/>
      <c r="E172" s="61"/>
      <c r="F172" s="64"/>
      <c r="G172" s="64"/>
      <c r="H172" s="64"/>
      <c r="I172" s="89" t="str">
        <f t="shared" si="22"/>
        <v/>
      </c>
      <c r="J172" s="64"/>
      <c r="K172" s="64"/>
      <c r="L172" s="64"/>
      <c r="M172" s="64"/>
      <c r="N172" s="64"/>
      <c r="O172" s="64"/>
      <c r="P172" s="82"/>
      <c r="Q172" s="73"/>
      <c r="R172" s="22"/>
      <c r="S172" s="44" t="str">
        <f t="shared" ca="1" si="23"/>
        <v/>
      </c>
      <c r="T172" s="48" t="str">
        <f t="shared" si="24"/>
        <v/>
      </c>
      <c r="U172" s="48" t="str">
        <f t="shared" si="25"/>
        <v/>
      </c>
      <c r="V172" s="21" t="str">
        <f t="shared" ca="1" si="26"/>
        <v/>
      </c>
      <c r="W172" s="66">
        <f t="shared" si="27"/>
        <v>1</v>
      </c>
      <c r="X172" s="66">
        <f t="shared" si="28"/>
        <v>1</v>
      </c>
      <c r="Y172" s="21" t="str">
        <f t="shared" ca="1" si="29"/>
        <v/>
      </c>
      <c r="Z172" s="13" t="str">
        <f>IF(Q172="","",IF(H173&lt;&gt;"Commercial",Lists!$C$2,IF(AND('Property details'!H173="Commercial",'Property details'!Q172&lt;250000),Lists!C$3,Lists!$C$4)))</f>
        <v/>
      </c>
      <c r="AA172" s="19" t="str">
        <f t="shared" si="20"/>
        <v/>
      </c>
      <c r="AB172" s="14" t="str">
        <f t="shared" si="21"/>
        <v/>
      </c>
    </row>
    <row r="173" spans="1:28" ht="15" customHeight="1">
      <c r="A173" s="61"/>
      <c r="B173" s="61"/>
      <c r="C173" s="61"/>
      <c r="D173" s="61"/>
      <c r="E173" s="61"/>
      <c r="F173" s="64"/>
      <c r="G173" s="64"/>
      <c r="H173" s="64"/>
      <c r="I173" s="89" t="str">
        <f t="shared" si="22"/>
        <v/>
      </c>
      <c r="J173" s="64"/>
      <c r="K173" s="64"/>
      <c r="L173" s="64"/>
      <c r="M173" s="64"/>
      <c r="N173" s="64"/>
      <c r="O173" s="64"/>
      <c r="P173" s="82"/>
      <c r="Q173" s="73"/>
      <c r="R173" s="22"/>
      <c r="S173" s="44" t="str">
        <f t="shared" ca="1" si="23"/>
        <v/>
      </c>
      <c r="T173" s="48" t="str">
        <f t="shared" si="24"/>
        <v/>
      </c>
      <c r="U173" s="48" t="str">
        <f t="shared" si="25"/>
        <v/>
      </c>
      <c r="V173" s="21" t="str">
        <f t="shared" ca="1" si="26"/>
        <v/>
      </c>
      <c r="W173" s="66">
        <f t="shared" si="27"/>
        <v>1</v>
      </c>
      <c r="X173" s="66">
        <f t="shared" si="28"/>
        <v>1</v>
      </c>
      <c r="Y173" s="21" t="str">
        <f t="shared" ca="1" si="29"/>
        <v/>
      </c>
      <c r="Z173" s="13" t="str">
        <f>IF(Q173="","",IF(H174&lt;&gt;"Commercial",Lists!$C$2,IF(AND('Property details'!H174="Commercial",'Property details'!Q173&lt;250000),Lists!C$3,Lists!$C$4)))</f>
        <v/>
      </c>
      <c r="AA173" s="19" t="str">
        <f t="shared" si="20"/>
        <v/>
      </c>
      <c r="AB173" s="14" t="str">
        <f t="shared" si="21"/>
        <v/>
      </c>
    </row>
    <row r="174" spans="1:28" ht="15" customHeight="1">
      <c r="A174" s="61"/>
      <c r="B174" s="61"/>
      <c r="C174" s="61"/>
      <c r="D174" s="61"/>
      <c r="E174" s="61"/>
      <c r="F174" s="64"/>
      <c r="G174" s="64"/>
      <c r="H174" s="64"/>
      <c r="I174" s="89" t="str">
        <f t="shared" si="22"/>
        <v/>
      </c>
      <c r="J174" s="64"/>
      <c r="K174" s="64"/>
      <c r="L174" s="64"/>
      <c r="M174" s="64"/>
      <c r="N174" s="64"/>
      <c r="O174" s="64"/>
      <c r="P174" s="82"/>
      <c r="Q174" s="73"/>
      <c r="R174" s="22"/>
      <c r="S174" s="44" t="str">
        <f t="shared" ca="1" si="23"/>
        <v/>
      </c>
      <c r="T174" s="48" t="str">
        <f t="shared" si="24"/>
        <v/>
      </c>
      <c r="U174" s="48" t="str">
        <f t="shared" si="25"/>
        <v/>
      </c>
      <c r="V174" s="21" t="str">
        <f t="shared" ca="1" si="26"/>
        <v/>
      </c>
      <c r="W174" s="66">
        <f t="shared" si="27"/>
        <v>1</v>
      </c>
      <c r="X174" s="66">
        <f t="shared" si="28"/>
        <v>1</v>
      </c>
      <c r="Y174" s="21" t="str">
        <f t="shared" ca="1" si="29"/>
        <v/>
      </c>
      <c r="Z174" s="13" t="str">
        <f>IF(Q174="","",IF(H175&lt;&gt;"Commercial",Lists!$C$2,IF(AND('Property details'!H175="Commercial",'Property details'!Q174&lt;250000),Lists!C$3,Lists!$C$4)))</f>
        <v/>
      </c>
      <c r="AA174" s="19" t="str">
        <f t="shared" si="20"/>
        <v/>
      </c>
      <c r="AB174" s="14" t="str">
        <f t="shared" si="21"/>
        <v/>
      </c>
    </row>
    <row r="175" spans="1:28" ht="15" customHeight="1">
      <c r="A175" s="61"/>
      <c r="B175" s="61"/>
      <c r="C175" s="61"/>
      <c r="D175" s="61"/>
      <c r="E175" s="61"/>
      <c r="F175" s="64"/>
      <c r="G175" s="64"/>
      <c r="H175" s="64"/>
      <c r="I175" s="89" t="str">
        <f t="shared" si="22"/>
        <v/>
      </c>
      <c r="J175" s="64"/>
      <c r="K175" s="64"/>
      <c r="L175" s="64"/>
      <c r="M175" s="64"/>
      <c r="N175" s="64"/>
      <c r="O175" s="64"/>
      <c r="P175" s="82"/>
      <c r="Q175" s="73"/>
      <c r="R175" s="22"/>
      <c r="S175" s="44" t="str">
        <f t="shared" ca="1" si="23"/>
        <v/>
      </c>
      <c r="T175" s="48" t="str">
        <f t="shared" si="24"/>
        <v/>
      </c>
      <c r="U175" s="48" t="str">
        <f t="shared" si="25"/>
        <v/>
      </c>
      <c r="V175" s="21" t="str">
        <f t="shared" ca="1" si="26"/>
        <v/>
      </c>
      <c r="W175" s="66">
        <f t="shared" si="27"/>
        <v>1</v>
      </c>
      <c r="X175" s="66">
        <f t="shared" si="28"/>
        <v>1</v>
      </c>
      <c r="Y175" s="21" t="str">
        <f t="shared" ca="1" si="29"/>
        <v/>
      </c>
      <c r="Z175" s="13" t="str">
        <f>IF(Q175="","",IF(H176&lt;&gt;"Commercial",Lists!$C$2,IF(AND('Property details'!H176="Commercial",'Property details'!Q175&lt;250000),Lists!C$3,Lists!$C$4)))</f>
        <v/>
      </c>
      <c r="AA175" s="19" t="str">
        <f t="shared" si="20"/>
        <v/>
      </c>
      <c r="AB175" s="14" t="str">
        <f t="shared" si="21"/>
        <v/>
      </c>
    </row>
    <row r="176" spans="1:28" ht="15" customHeight="1">
      <c r="A176" s="61"/>
      <c r="B176" s="61"/>
      <c r="C176" s="61"/>
      <c r="D176" s="61"/>
      <c r="E176" s="61"/>
      <c r="F176" s="64"/>
      <c r="G176" s="64"/>
      <c r="H176" s="64"/>
      <c r="I176" s="89" t="str">
        <f t="shared" si="22"/>
        <v/>
      </c>
      <c r="J176" s="64"/>
      <c r="K176" s="64"/>
      <c r="L176" s="64"/>
      <c r="M176" s="64"/>
      <c r="N176" s="64"/>
      <c r="O176" s="64"/>
      <c r="P176" s="82"/>
      <c r="Q176" s="73"/>
      <c r="R176" s="22"/>
      <c r="S176" s="44" t="str">
        <f t="shared" ca="1" si="23"/>
        <v/>
      </c>
      <c r="T176" s="48" t="str">
        <f t="shared" si="24"/>
        <v/>
      </c>
      <c r="U176" s="48" t="str">
        <f t="shared" si="25"/>
        <v/>
      </c>
      <c r="V176" s="21" t="str">
        <f t="shared" ca="1" si="26"/>
        <v/>
      </c>
      <c r="W176" s="66">
        <f t="shared" si="27"/>
        <v>1</v>
      </c>
      <c r="X176" s="66">
        <f t="shared" si="28"/>
        <v>1</v>
      </c>
      <c r="Y176" s="21" t="str">
        <f t="shared" ca="1" si="29"/>
        <v/>
      </c>
      <c r="Z176" s="13" t="str">
        <f>IF(Q176="","",IF(H177&lt;&gt;"Commercial",Lists!$C$2,IF(AND('Property details'!H177="Commercial",'Property details'!Q176&lt;250000),Lists!C$3,Lists!$C$4)))</f>
        <v/>
      </c>
      <c r="AA176" s="19" t="str">
        <f t="shared" si="20"/>
        <v/>
      </c>
      <c r="AB176" s="14" t="str">
        <f t="shared" si="21"/>
        <v/>
      </c>
    </row>
    <row r="177" spans="1:28" ht="15" customHeight="1">
      <c r="A177" s="61"/>
      <c r="B177" s="61"/>
      <c r="C177" s="61"/>
      <c r="D177" s="61"/>
      <c r="E177" s="61"/>
      <c r="F177" s="64"/>
      <c r="G177" s="64"/>
      <c r="H177" s="64"/>
      <c r="I177" s="89" t="str">
        <f t="shared" si="22"/>
        <v/>
      </c>
      <c r="J177" s="64"/>
      <c r="K177" s="64"/>
      <c r="L177" s="64"/>
      <c r="M177" s="64"/>
      <c r="N177" s="64"/>
      <c r="O177" s="64"/>
      <c r="P177" s="82"/>
      <c r="Q177" s="73"/>
      <c r="R177" s="22"/>
      <c r="S177" s="44" t="str">
        <f t="shared" ca="1" si="23"/>
        <v/>
      </c>
      <c r="T177" s="48" t="str">
        <f t="shared" si="24"/>
        <v/>
      </c>
      <c r="U177" s="48" t="str">
        <f t="shared" si="25"/>
        <v/>
      </c>
      <c r="V177" s="21" t="str">
        <f t="shared" ca="1" si="26"/>
        <v/>
      </c>
      <c r="W177" s="66">
        <f t="shared" si="27"/>
        <v>1</v>
      </c>
      <c r="X177" s="66">
        <f t="shared" si="28"/>
        <v>1</v>
      </c>
      <c r="Y177" s="21" t="str">
        <f t="shared" ca="1" si="29"/>
        <v/>
      </c>
      <c r="Z177" s="13" t="str">
        <f>IF(Q177="","",IF(H178&lt;&gt;"Commercial",Lists!$C$2,IF(AND('Property details'!H178="Commercial",'Property details'!Q177&lt;250000),Lists!C$3,Lists!$C$4)))</f>
        <v/>
      </c>
      <c r="AA177" s="19" t="str">
        <f t="shared" si="20"/>
        <v/>
      </c>
      <c r="AB177" s="14" t="str">
        <f t="shared" si="21"/>
        <v/>
      </c>
    </row>
    <row r="178" spans="1:28" ht="15" customHeight="1">
      <c r="A178" s="61"/>
      <c r="B178" s="61"/>
      <c r="C178" s="61"/>
      <c r="D178" s="61"/>
      <c r="E178" s="61"/>
      <c r="F178" s="64"/>
      <c r="G178" s="64"/>
      <c r="H178" s="64"/>
      <c r="I178" s="89" t="str">
        <f t="shared" si="22"/>
        <v/>
      </c>
      <c r="J178" s="64"/>
      <c r="K178" s="64"/>
      <c r="L178" s="64"/>
      <c r="M178" s="64"/>
      <c r="N178" s="64"/>
      <c r="O178" s="64"/>
      <c r="P178" s="82"/>
      <c r="Q178" s="73"/>
      <c r="R178" s="22"/>
      <c r="S178" s="44" t="str">
        <f t="shared" ca="1" si="23"/>
        <v/>
      </c>
      <c r="T178" s="48" t="str">
        <f t="shared" si="24"/>
        <v/>
      </c>
      <c r="U178" s="48" t="str">
        <f t="shared" si="25"/>
        <v/>
      </c>
      <c r="V178" s="21" t="str">
        <f t="shared" ca="1" si="26"/>
        <v/>
      </c>
      <c r="W178" s="66">
        <f t="shared" si="27"/>
        <v>1</v>
      </c>
      <c r="X178" s="66">
        <f t="shared" si="28"/>
        <v>1</v>
      </c>
      <c r="Y178" s="21" t="str">
        <f t="shared" ca="1" si="29"/>
        <v/>
      </c>
      <c r="Z178" s="13" t="str">
        <f>IF(Q178="","",IF(H179&lt;&gt;"Commercial",Lists!$C$2,IF(AND('Property details'!H179="Commercial",'Property details'!Q178&lt;250000),Lists!C$3,Lists!$C$4)))</f>
        <v/>
      </c>
      <c r="AA178" s="19" t="str">
        <f t="shared" si="20"/>
        <v/>
      </c>
      <c r="AB178" s="14" t="str">
        <f t="shared" si="21"/>
        <v/>
      </c>
    </row>
    <row r="179" spans="1:28" ht="15" customHeight="1">
      <c r="A179" s="61"/>
      <c r="B179" s="61"/>
      <c r="C179" s="61"/>
      <c r="D179" s="61"/>
      <c r="E179" s="61"/>
      <c r="F179" s="64"/>
      <c r="G179" s="64"/>
      <c r="H179" s="64"/>
      <c r="I179" s="89" t="str">
        <f t="shared" si="22"/>
        <v/>
      </c>
      <c r="J179" s="64"/>
      <c r="K179" s="64"/>
      <c r="L179" s="64"/>
      <c r="M179" s="64"/>
      <c r="N179" s="64"/>
      <c r="O179" s="64"/>
      <c r="P179" s="82"/>
      <c r="Q179" s="73"/>
      <c r="R179" s="22"/>
      <c r="S179" s="44" t="str">
        <f t="shared" ca="1" si="23"/>
        <v/>
      </c>
      <c r="T179" s="48" t="str">
        <f t="shared" si="24"/>
        <v/>
      </c>
      <c r="U179" s="48" t="str">
        <f t="shared" si="25"/>
        <v/>
      </c>
      <c r="V179" s="21" t="str">
        <f t="shared" ca="1" si="26"/>
        <v/>
      </c>
      <c r="W179" s="66">
        <f t="shared" si="27"/>
        <v>1</v>
      </c>
      <c r="X179" s="66">
        <f t="shared" si="28"/>
        <v>1</v>
      </c>
      <c r="Y179" s="21" t="str">
        <f t="shared" ca="1" si="29"/>
        <v/>
      </c>
      <c r="Z179" s="13" t="str">
        <f>IF(Q179="","",IF(H180&lt;&gt;"Commercial",Lists!$C$2,IF(AND('Property details'!H180="Commercial",'Property details'!Q179&lt;250000),Lists!C$3,Lists!$C$4)))</f>
        <v/>
      </c>
      <c r="AA179" s="19" t="str">
        <f t="shared" si="20"/>
        <v/>
      </c>
      <c r="AB179" s="14" t="str">
        <f t="shared" si="21"/>
        <v/>
      </c>
    </row>
    <row r="180" spans="1:28" ht="15" customHeight="1">
      <c r="A180" s="61"/>
      <c r="B180" s="61"/>
      <c r="C180" s="61"/>
      <c r="D180" s="61"/>
      <c r="E180" s="61"/>
      <c r="F180" s="64"/>
      <c r="G180" s="64"/>
      <c r="H180" s="64"/>
      <c r="I180" s="89" t="str">
        <f t="shared" si="22"/>
        <v/>
      </c>
      <c r="J180" s="64"/>
      <c r="K180" s="64"/>
      <c r="L180" s="64"/>
      <c r="M180" s="64"/>
      <c r="N180" s="64"/>
      <c r="O180" s="64"/>
      <c r="P180" s="82"/>
      <c r="Q180" s="73"/>
      <c r="R180" s="22"/>
      <c r="S180" s="44" t="str">
        <f t="shared" ca="1" si="23"/>
        <v/>
      </c>
      <c r="T180" s="48" t="str">
        <f t="shared" si="24"/>
        <v/>
      </c>
      <c r="U180" s="48" t="str">
        <f t="shared" si="25"/>
        <v/>
      </c>
      <c r="V180" s="21" t="str">
        <f t="shared" ca="1" si="26"/>
        <v/>
      </c>
      <c r="W180" s="66">
        <f t="shared" si="27"/>
        <v>1</v>
      </c>
      <c r="X180" s="66">
        <f t="shared" si="28"/>
        <v>1</v>
      </c>
      <c r="Y180" s="21" t="str">
        <f t="shared" ca="1" si="29"/>
        <v/>
      </c>
      <c r="Z180" s="13" t="str">
        <f>IF(Q180="","",IF(H181&lt;&gt;"Commercial",Lists!$C$2,IF(AND('Property details'!H181="Commercial",'Property details'!Q180&lt;250000),Lists!C$3,Lists!$C$4)))</f>
        <v/>
      </c>
      <c r="AA180" s="19" t="str">
        <f t="shared" si="20"/>
        <v/>
      </c>
      <c r="AB180" s="14" t="str">
        <f t="shared" si="21"/>
        <v/>
      </c>
    </row>
    <row r="181" spans="1:28" ht="15" customHeight="1">
      <c r="A181" s="61"/>
      <c r="B181" s="61"/>
      <c r="C181" s="61"/>
      <c r="D181" s="61"/>
      <c r="E181" s="61"/>
      <c r="F181" s="64"/>
      <c r="G181" s="64"/>
      <c r="H181" s="64"/>
      <c r="I181" s="89" t="str">
        <f t="shared" si="22"/>
        <v/>
      </c>
      <c r="J181" s="64"/>
      <c r="K181" s="64"/>
      <c r="L181" s="64"/>
      <c r="M181" s="64"/>
      <c r="N181" s="64"/>
      <c r="O181" s="64"/>
      <c r="P181" s="82"/>
      <c r="Q181" s="73"/>
      <c r="R181" s="22"/>
      <c r="S181" s="44" t="str">
        <f t="shared" ca="1" si="23"/>
        <v/>
      </c>
      <c r="T181" s="48" t="str">
        <f t="shared" si="24"/>
        <v/>
      </c>
      <c r="U181" s="48" t="str">
        <f t="shared" si="25"/>
        <v/>
      </c>
      <c r="V181" s="21" t="str">
        <f t="shared" ca="1" si="26"/>
        <v/>
      </c>
      <c r="W181" s="66">
        <f t="shared" si="27"/>
        <v>1</v>
      </c>
      <c r="X181" s="66">
        <f t="shared" si="28"/>
        <v>1</v>
      </c>
      <c r="Y181" s="21" t="str">
        <f t="shared" ca="1" si="29"/>
        <v/>
      </c>
      <c r="Z181" s="13" t="str">
        <f>IF(Q181="","",IF(H182&lt;&gt;"Commercial",Lists!$C$2,IF(AND('Property details'!H182="Commercial",'Property details'!Q181&lt;250000),Lists!C$3,Lists!$C$4)))</f>
        <v/>
      </c>
      <c r="AA181" s="19" t="str">
        <f t="shared" si="20"/>
        <v/>
      </c>
      <c r="AB181" s="14" t="str">
        <f t="shared" si="21"/>
        <v/>
      </c>
    </row>
    <row r="182" spans="1:28" ht="15" customHeight="1">
      <c r="A182" s="61"/>
      <c r="B182" s="61"/>
      <c r="C182" s="61"/>
      <c r="D182" s="61"/>
      <c r="E182" s="61"/>
      <c r="F182" s="64"/>
      <c r="G182" s="64"/>
      <c r="H182" s="64"/>
      <c r="I182" s="89" t="str">
        <f t="shared" si="22"/>
        <v/>
      </c>
      <c r="J182" s="64"/>
      <c r="K182" s="64"/>
      <c r="L182" s="64"/>
      <c r="M182" s="64"/>
      <c r="N182" s="64"/>
      <c r="O182" s="64"/>
      <c r="P182" s="82"/>
      <c r="Q182" s="73"/>
      <c r="R182" s="22"/>
      <c r="S182" s="44" t="str">
        <f t="shared" ca="1" si="23"/>
        <v/>
      </c>
      <c r="T182" s="48" t="str">
        <f t="shared" si="24"/>
        <v/>
      </c>
      <c r="U182" s="48" t="str">
        <f t="shared" si="25"/>
        <v/>
      </c>
      <c r="V182" s="21" t="str">
        <f t="shared" ca="1" si="26"/>
        <v/>
      </c>
      <c r="W182" s="66">
        <f t="shared" si="27"/>
        <v>1</v>
      </c>
      <c r="X182" s="66">
        <f t="shared" si="28"/>
        <v>1</v>
      </c>
      <c r="Y182" s="21" t="str">
        <f t="shared" ca="1" si="29"/>
        <v/>
      </c>
      <c r="Z182" s="13" t="str">
        <f>IF(Q182="","",IF(H183&lt;&gt;"Commercial",Lists!$C$2,IF(AND('Property details'!H183="Commercial",'Property details'!Q182&lt;250000),Lists!C$3,Lists!$C$4)))</f>
        <v/>
      </c>
      <c r="AA182" s="19" t="str">
        <f t="shared" si="20"/>
        <v/>
      </c>
      <c r="AB182" s="14" t="str">
        <f t="shared" si="21"/>
        <v/>
      </c>
    </row>
    <row r="183" spans="1:28" ht="15" customHeight="1">
      <c r="A183" s="61"/>
      <c r="B183" s="61"/>
      <c r="C183" s="61"/>
      <c r="D183" s="61"/>
      <c r="E183" s="61"/>
      <c r="F183" s="64"/>
      <c r="G183" s="64"/>
      <c r="H183" s="64"/>
      <c r="I183" s="89" t="str">
        <f t="shared" si="22"/>
        <v/>
      </c>
      <c r="J183" s="64"/>
      <c r="K183" s="64"/>
      <c r="L183" s="64"/>
      <c r="M183" s="64"/>
      <c r="N183" s="64"/>
      <c r="O183" s="64"/>
      <c r="P183" s="82"/>
      <c r="Q183" s="73"/>
      <c r="R183" s="22"/>
      <c r="S183" s="44" t="str">
        <f t="shared" ca="1" si="23"/>
        <v/>
      </c>
      <c r="T183" s="48" t="str">
        <f t="shared" si="24"/>
        <v/>
      </c>
      <c r="U183" s="48" t="str">
        <f t="shared" si="25"/>
        <v/>
      </c>
      <c r="V183" s="21" t="str">
        <f t="shared" ca="1" si="26"/>
        <v/>
      </c>
      <c r="W183" s="66">
        <f t="shared" si="27"/>
        <v>1</v>
      </c>
      <c r="X183" s="66">
        <f t="shared" si="28"/>
        <v>1</v>
      </c>
      <c r="Y183" s="21" t="str">
        <f t="shared" ca="1" si="29"/>
        <v/>
      </c>
      <c r="Z183" s="13" t="str">
        <f>IF(Q183="","",IF(H184&lt;&gt;"Commercial",Lists!$C$2,IF(AND('Property details'!H184="Commercial",'Property details'!Q183&lt;250000),Lists!C$3,Lists!$C$4)))</f>
        <v/>
      </c>
      <c r="AA183" s="19" t="str">
        <f t="shared" si="20"/>
        <v/>
      </c>
      <c r="AB183" s="14" t="str">
        <f t="shared" si="21"/>
        <v/>
      </c>
    </row>
    <row r="184" spans="1:28" ht="15" customHeight="1">
      <c r="A184" s="61"/>
      <c r="B184" s="61"/>
      <c r="C184" s="61"/>
      <c r="D184" s="61"/>
      <c r="E184" s="61"/>
      <c r="F184" s="64"/>
      <c r="G184" s="64"/>
      <c r="H184" s="64"/>
      <c r="I184" s="89" t="str">
        <f t="shared" si="22"/>
        <v/>
      </c>
      <c r="J184" s="64"/>
      <c r="K184" s="64"/>
      <c r="L184" s="64"/>
      <c r="M184" s="64"/>
      <c r="N184" s="64"/>
      <c r="O184" s="64"/>
      <c r="P184" s="82"/>
      <c r="Q184" s="73"/>
      <c r="R184" s="22"/>
      <c r="S184" s="44" t="str">
        <f t="shared" ca="1" si="23"/>
        <v/>
      </c>
      <c r="T184" s="48" t="str">
        <f t="shared" si="24"/>
        <v/>
      </c>
      <c r="U184" s="48" t="str">
        <f t="shared" si="25"/>
        <v/>
      </c>
      <c r="V184" s="21" t="str">
        <f t="shared" ca="1" si="26"/>
        <v/>
      </c>
      <c r="W184" s="66">
        <f t="shared" si="27"/>
        <v>1</v>
      </c>
      <c r="X184" s="66">
        <f t="shared" si="28"/>
        <v>1</v>
      </c>
      <c r="Y184" s="21" t="str">
        <f t="shared" ca="1" si="29"/>
        <v/>
      </c>
      <c r="Z184" s="13" t="str">
        <f>IF(Q184="","",IF(H185&lt;&gt;"Commercial",Lists!$C$2,IF(AND('Property details'!H185="Commercial",'Property details'!Q184&lt;250000),Lists!C$3,Lists!$C$4)))</f>
        <v/>
      </c>
      <c r="AA184" s="19" t="str">
        <f t="shared" si="20"/>
        <v/>
      </c>
      <c r="AB184" s="14" t="str">
        <f t="shared" si="21"/>
        <v/>
      </c>
    </row>
    <row r="185" spans="1:28" ht="15" customHeight="1">
      <c r="A185" s="61"/>
      <c r="B185" s="61"/>
      <c r="C185" s="61"/>
      <c r="D185" s="61"/>
      <c r="E185" s="61"/>
      <c r="F185" s="64"/>
      <c r="G185" s="64"/>
      <c r="H185" s="64"/>
      <c r="I185" s="89" t="str">
        <f t="shared" si="22"/>
        <v/>
      </c>
      <c r="J185" s="64"/>
      <c r="K185" s="64"/>
      <c r="L185" s="64"/>
      <c r="M185" s="64"/>
      <c r="N185" s="64"/>
      <c r="O185" s="64"/>
      <c r="P185" s="82"/>
      <c r="Q185" s="73"/>
      <c r="R185" s="22"/>
      <c r="S185" s="44" t="str">
        <f t="shared" ca="1" si="23"/>
        <v/>
      </c>
      <c r="T185" s="48" t="str">
        <f t="shared" si="24"/>
        <v/>
      </c>
      <c r="U185" s="48" t="str">
        <f t="shared" si="25"/>
        <v/>
      </c>
      <c r="V185" s="21" t="str">
        <f t="shared" ca="1" si="26"/>
        <v/>
      </c>
      <c r="W185" s="66">
        <f t="shared" si="27"/>
        <v>1</v>
      </c>
      <c r="X185" s="66">
        <f t="shared" si="28"/>
        <v>1</v>
      </c>
      <c r="Y185" s="21" t="str">
        <f t="shared" ca="1" si="29"/>
        <v/>
      </c>
      <c r="Z185" s="13" t="str">
        <f>IF(Q185="","",IF(H186&lt;&gt;"Commercial",Lists!$C$2,IF(AND('Property details'!H186="Commercial",'Property details'!Q185&lt;250000),Lists!C$3,Lists!$C$4)))</f>
        <v/>
      </c>
      <c r="AA185" s="19" t="str">
        <f t="shared" si="20"/>
        <v/>
      </c>
      <c r="AB185" s="14" t="str">
        <f t="shared" si="21"/>
        <v/>
      </c>
    </row>
    <row r="186" spans="1:28" ht="15" customHeight="1">
      <c r="A186" s="61"/>
      <c r="B186" s="61"/>
      <c r="C186" s="61"/>
      <c r="D186" s="61"/>
      <c r="E186" s="61"/>
      <c r="F186" s="64"/>
      <c r="G186" s="64"/>
      <c r="H186" s="64"/>
      <c r="I186" s="89" t="str">
        <f t="shared" si="22"/>
        <v/>
      </c>
      <c r="J186" s="64"/>
      <c r="K186" s="64"/>
      <c r="L186" s="64"/>
      <c r="M186" s="64"/>
      <c r="N186" s="64"/>
      <c r="O186" s="64"/>
      <c r="P186" s="82"/>
      <c r="Q186" s="73"/>
      <c r="R186" s="22"/>
      <c r="S186" s="44" t="str">
        <f t="shared" ca="1" si="23"/>
        <v/>
      </c>
      <c r="T186" s="48" t="str">
        <f t="shared" si="24"/>
        <v/>
      </c>
      <c r="U186" s="48" t="str">
        <f t="shared" si="25"/>
        <v/>
      </c>
      <c r="V186" s="21" t="str">
        <f t="shared" ca="1" si="26"/>
        <v/>
      </c>
      <c r="W186" s="66">
        <f t="shared" si="27"/>
        <v>1</v>
      </c>
      <c r="X186" s="66">
        <f t="shared" si="28"/>
        <v>1</v>
      </c>
      <c r="Y186" s="21" t="str">
        <f t="shared" ca="1" si="29"/>
        <v/>
      </c>
      <c r="Z186" s="13" t="str">
        <f>IF(Q186="","",IF(H187&lt;&gt;"Commercial",Lists!$C$2,IF(AND('Property details'!H187="Commercial",'Property details'!Q186&lt;250000),Lists!C$3,Lists!$C$4)))</f>
        <v/>
      </c>
      <c r="AA186" s="19" t="str">
        <f t="shared" si="20"/>
        <v/>
      </c>
      <c r="AB186" s="14" t="str">
        <f t="shared" si="21"/>
        <v/>
      </c>
    </row>
    <row r="187" spans="1:28" ht="15" customHeight="1">
      <c r="A187" s="61"/>
      <c r="B187" s="61"/>
      <c r="C187" s="61"/>
      <c r="D187" s="61"/>
      <c r="E187" s="61"/>
      <c r="F187" s="64"/>
      <c r="G187" s="64"/>
      <c r="H187" s="64"/>
      <c r="I187" s="89" t="str">
        <f t="shared" si="22"/>
        <v/>
      </c>
      <c r="J187" s="64"/>
      <c r="K187" s="64"/>
      <c r="L187" s="64"/>
      <c r="M187" s="64"/>
      <c r="N187" s="64"/>
      <c r="O187" s="64"/>
      <c r="P187" s="82"/>
      <c r="Q187" s="73"/>
      <c r="R187" s="22"/>
      <c r="S187" s="44" t="str">
        <f t="shared" ca="1" si="23"/>
        <v/>
      </c>
      <c r="T187" s="48" t="str">
        <f t="shared" si="24"/>
        <v/>
      </c>
      <c r="U187" s="48" t="str">
        <f t="shared" si="25"/>
        <v/>
      </c>
      <c r="V187" s="21" t="str">
        <f t="shared" ca="1" si="26"/>
        <v/>
      </c>
      <c r="W187" s="66">
        <f t="shared" si="27"/>
        <v>1</v>
      </c>
      <c r="X187" s="66">
        <f t="shared" si="28"/>
        <v>1</v>
      </c>
      <c r="Y187" s="21" t="str">
        <f t="shared" ca="1" si="29"/>
        <v/>
      </c>
      <c r="Z187" s="13" t="str">
        <f>IF(Q187="","",IF(H188&lt;&gt;"Commercial",Lists!$C$2,IF(AND('Property details'!H188="Commercial",'Property details'!Q187&lt;250000),Lists!C$3,Lists!$C$4)))</f>
        <v/>
      </c>
      <c r="AA187" s="19" t="str">
        <f t="shared" si="20"/>
        <v/>
      </c>
      <c r="AB187" s="14" t="str">
        <f t="shared" si="21"/>
        <v/>
      </c>
    </row>
    <row r="188" spans="1:28" ht="15" customHeight="1">
      <c r="A188" s="61"/>
      <c r="B188" s="61"/>
      <c r="C188" s="61"/>
      <c r="D188" s="61"/>
      <c r="E188" s="61"/>
      <c r="F188" s="64"/>
      <c r="G188" s="64"/>
      <c r="H188" s="64"/>
      <c r="I188" s="89" t="str">
        <f t="shared" si="22"/>
        <v/>
      </c>
      <c r="J188" s="64"/>
      <c r="K188" s="64"/>
      <c r="L188" s="64"/>
      <c r="M188" s="64"/>
      <c r="N188" s="64"/>
      <c r="O188" s="64"/>
      <c r="P188" s="82"/>
      <c r="Q188" s="73"/>
      <c r="R188" s="22"/>
      <c r="S188" s="44" t="str">
        <f t="shared" ca="1" si="23"/>
        <v/>
      </c>
      <c r="T188" s="48" t="str">
        <f t="shared" si="24"/>
        <v/>
      </c>
      <c r="U188" s="48" t="str">
        <f t="shared" si="25"/>
        <v/>
      </c>
      <c r="V188" s="21" t="str">
        <f t="shared" ca="1" si="26"/>
        <v/>
      </c>
      <c r="W188" s="66">
        <f t="shared" si="27"/>
        <v>1</v>
      </c>
      <c r="X188" s="66">
        <f t="shared" si="28"/>
        <v>1</v>
      </c>
      <c r="Y188" s="21" t="str">
        <f t="shared" ca="1" si="29"/>
        <v/>
      </c>
      <c r="Z188" s="13" t="str">
        <f>IF(Q188="","",IF(H189&lt;&gt;"Commercial",Lists!$C$2,IF(AND('Property details'!H189="Commercial",'Property details'!Q188&lt;250000),Lists!C$3,Lists!$C$4)))</f>
        <v/>
      </c>
      <c r="AA188" s="19" t="str">
        <f t="shared" si="20"/>
        <v/>
      </c>
      <c r="AB188" s="14" t="str">
        <f t="shared" si="21"/>
        <v/>
      </c>
    </row>
    <row r="189" spans="1:28" ht="15" customHeight="1">
      <c r="A189" s="61"/>
      <c r="B189" s="61"/>
      <c r="C189" s="61"/>
      <c r="D189" s="61"/>
      <c r="E189" s="61"/>
      <c r="F189" s="64"/>
      <c r="G189" s="64"/>
      <c r="H189" s="64"/>
      <c r="I189" s="89" t="str">
        <f t="shared" si="22"/>
        <v/>
      </c>
      <c r="J189" s="64"/>
      <c r="K189" s="64"/>
      <c r="L189" s="64"/>
      <c r="M189" s="64"/>
      <c r="N189" s="64"/>
      <c r="O189" s="64"/>
      <c r="P189" s="82"/>
      <c r="Q189" s="73"/>
      <c r="R189" s="22"/>
      <c r="S189" s="44" t="str">
        <f t="shared" ca="1" si="23"/>
        <v/>
      </c>
      <c r="T189" s="48" t="str">
        <f t="shared" si="24"/>
        <v/>
      </c>
      <c r="U189" s="48" t="str">
        <f t="shared" si="25"/>
        <v/>
      </c>
      <c r="V189" s="21" t="str">
        <f t="shared" ca="1" si="26"/>
        <v/>
      </c>
      <c r="W189" s="66">
        <f t="shared" si="27"/>
        <v>1</v>
      </c>
      <c r="X189" s="66">
        <f t="shared" si="28"/>
        <v>1</v>
      </c>
      <c r="Y189" s="21" t="str">
        <f t="shared" ca="1" si="29"/>
        <v/>
      </c>
      <c r="Z189" s="13" t="str">
        <f>IF(Q189="","",IF(H190&lt;&gt;"Commercial",Lists!$C$2,IF(AND('Property details'!H190="Commercial",'Property details'!Q189&lt;250000),Lists!C$3,Lists!$C$4)))</f>
        <v/>
      </c>
      <c r="AA189" s="19" t="str">
        <f t="shared" si="20"/>
        <v/>
      </c>
      <c r="AB189" s="14" t="str">
        <f t="shared" si="21"/>
        <v/>
      </c>
    </row>
    <row r="190" spans="1:28" ht="15" customHeight="1">
      <c r="A190" s="61"/>
      <c r="B190" s="61"/>
      <c r="C190" s="61"/>
      <c r="D190" s="61"/>
      <c r="E190" s="61"/>
      <c r="F190" s="64"/>
      <c r="G190" s="64"/>
      <c r="H190" s="64"/>
      <c r="I190" s="89" t="str">
        <f t="shared" si="22"/>
        <v/>
      </c>
      <c r="J190" s="64"/>
      <c r="K190" s="64"/>
      <c r="L190" s="64"/>
      <c r="M190" s="64"/>
      <c r="N190" s="64"/>
      <c r="O190" s="64"/>
      <c r="P190" s="82"/>
      <c r="Q190" s="73"/>
      <c r="R190" s="22"/>
      <c r="S190" s="44" t="str">
        <f t="shared" ca="1" si="23"/>
        <v/>
      </c>
      <c r="T190" s="48" t="str">
        <f t="shared" si="24"/>
        <v/>
      </c>
      <c r="U190" s="48" t="str">
        <f t="shared" si="25"/>
        <v/>
      </c>
      <c r="V190" s="21" t="str">
        <f t="shared" ca="1" si="26"/>
        <v/>
      </c>
      <c r="W190" s="66">
        <f t="shared" si="27"/>
        <v>1</v>
      </c>
      <c r="X190" s="66">
        <f t="shared" si="28"/>
        <v>1</v>
      </c>
      <c r="Y190" s="21" t="str">
        <f t="shared" ca="1" si="29"/>
        <v/>
      </c>
      <c r="Z190" s="13" t="str">
        <f>IF(Q190="","",IF(H191&lt;&gt;"Commercial",Lists!$C$2,IF(AND('Property details'!H191="Commercial",'Property details'!Q190&lt;250000),Lists!C$3,Lists!$C$4)))</f>
        <v/>
      </c>
      <c r="AA190" s="19" t="str">
        <f t="shared" si="20"/>
        <v/>
      </c>
      <c r="AB190" s="14" t="str">
        <f t="shared" si="21"/>
        <v/>
      </c>
    </row>
    <row r="191" spans="1:28" ht="15" customHeight="1">
      <c r="A191" s="61"/>
      <c r="B191" s="61"/>
      <c r="C191" s="61"/>
      <c r="D191" s="61"/>
      <c r="E191" s="61"/>
      <c r="F191" s="64"/>
      <c r="G191" s="64"/>
      <c r="H191" s="64"/>
      <c r="I191" s="89" t="str">
        <f t="shared" si="22"/>
        <v/>
      </c>
      <c r="J191" s="64"/>
      <c r="K191" s="64"/>
      <c r="L191" s="64"/>
      <c r="M191" s="64"/>
      <c r="N191" s="64"/>
      <c r="O191" s="64"/>
      <c r="P191" s="82"/>
      <c r="Q191" s="73"/>
      <c r="R191" s="22"/>
      <c r="S191" s="44" t="str">
        <f t="shared" ca="1" si="23"/>
        <v/>
      </c>
      <c r="T191" s="48" t="str">
        <f t="shared" si="24"/>
        <v/>
      </c>
      <c r="U191" s="48" t="str">
        <f t="shared" si="25"/>
        <v/>
      </c>
      <c r="V191" s="21" t="str">
        <f t="shared" ca="1" si="26"/>
        <v/>
      </c>
      <c r="W191" s="66">
        <f t="shared" si="27"/>
        <v>1</v>
      </c>
      <c r="X191" s="66">
        <f t="shared" si="28"/>
        <v>1</v>
      </c>
      <c r="Y191" s="21" t="str">
        <f t="shared" ca="1" si="29"/>
        <v/>
      </c>
      <c r="Z191" s="13" t="str">
        <f>IF(Q191="","",IF(H192&lt;&gt;"Commercial",Lists!$C$2,IF(AND('Property details'!H192="Commercial",'Property details'!Q191&lt;250000),Lists!C$3,Lists!$C$4)))</f>
        <v/>
      </c>
      <c r="AA191" s="19" t="str">
        <f t="shared" si="20"/>
        <v/>
      </c>
      <c r="AB191" s="14" t="str">
        <f t="shared" si="21"/>
        <v/>
      </c>
    </row>
    <row r="192" spans="1:28" ht="15" customHeight="1">
      <c r="A192" s="61"/>
      <c r="B192" s="61"/>
      <c r="C192" s="61"/>
      <c r="D192" s="61"/>
      <c r="E192" s="61"/>
      <c r="F192" s="64"/>
      <c r="G192" s="64"/>
      <c r="H192" s="64"/>
      <c r="I192" s="89" t="str">
        <f t="shared" si="22"/>
        <v/>
      </c>
      <c r="J192" s="64"/>
      <c r="K192" s="64"/>
      <c r="L192" s="64"/>
      <c r="M192" s="64"/>
      <c r="N192" s="64"/>
      <c r="O192" s="64"/>
      <c r="P192" s="82"/>
      <c r="Q192" s="73"/>
      <c r="R192" s="22"/>
      <c r="S192" s="44" t="str">
        <f t="shared" ca="1" si="23"/>
        <v/>
      </c>
      <c r="T192" s="48" t="str">
        <f t="shared" si="24"/>
        <v/>
      </c>
      <c r="U192" s="48" t="str">
        <f t="shared" si="25"/>
        <v/>
      </c>
      <c r="V192" s="21" t="str">
        <f t="shared" ca="1" si="26"/>
        <v/>
      </c>
      <c r="W192" s="66">
        <f t="shared" si="27"/>
        <v>1</v>
      </c>
      <c r="X192" s="66">
        <f t="shared" si="28"/>
        <v>1</v>
      </c>
      <c r="Y192" s="21" t="str">
        <f t="shared" ca="1" si="29"/>
        <v/>
      </c>
      <c r="Z192" s="13" t="str">
        <f>IF(Q192="","",IF(H193&lt;&gt;"Commercial",Lists!$C$2,IF(AND('Property details'!H193="Commercial",'Property details'!Q192&lt;250000),Lists!C$3,Lists!$C$4)))</f>
        <v/>
      </c>
      <c r="AA192" s="19" t="str">
        <f t="shared" si="20"/>
        <v/>
      </c>
      <c r="AB192" s="14" t="str">
        <f t="shared" si="21"/>
        <v/>
      </c>
    </row>
    <row r="193" spans="1:28" ht="15" customHeight="1">
      <c r="A193" s="61"/>
      <c r="B193" s="61"/>
      <c r="C193" s="61"/>
      <c r="D193" s="61"/>
      <c r="E193" s="61"/>
      <c r="F193" s="64"/>
      <c r="G193" s="64"/>
      <c r="H193" s="64"/>
      <c r="I193" s="89" t="str">
        <f t="shared" si="22"/>
        <v/>
      </c>
      <c r="J193" s="64"/>
      <c r="K193" s="64"/>
      <c r="L193" s="64"/>
      <c r="M193" s="64"/>
      <c r="N193" s="64"/>
      <c r="O193" s="64"/>
      <c r="P193" s="82"/>
      <c r="Q193" s="73"/>
      <c r="R193" s="22"/>
      <c r="S193" s="44" t="str">
        <f t="shared" ca="1" si="23"/>
        <v/>
      </c>
      <c r="T193" s="48" t="str">
        <f t="shared" si="24"/>
        <v/>
      </c>
      <c r="U193" s="48" t="str">
        <f t="shared" si="25"/>
        <v/>
      </c>
      <c r="V193" s="21" t="str">
        <f t="shared" ca="1" si="26"/>
        <v/>
      </c>
      <c r="W193" s="66">
        <f t="shared" si="27"/>
        <v>1</v>
      </c>
      <c r="X193" s="66">
        <f t="shared" si="28"/>
        <v>1</v>
      </c>
      <c r="Y193" s="21" t="str">
        <f t="shared" ca="1" si="29"/>
        <v/>
      </c>
      <c r="Z193" s="13" t="str">
        <f>IF(Q193="","",IF(H194&lt;&gt;"Commercial",Lists!$C$2,IF(AND('Property details'!H194="Commercial",'Property details'!Q193&lt;250000),Lists!C$3,Lists!$C$4)))</f>
        <v/>
      </c>
      <c r="AA193" s="19" t="str">
        <f t="shared" si="20"/>
        <v/>
      </c>
      <c r="AB193" s="14" t="str">
        <f t="shared" si="21"/>
        <v/>
      </c>
    </row>
    <row r="194" spans="1:28" ht="15" customHeight="1">
      <c r="A194" s="61"/>
      <c r="B194" s="61"/>
      <c r="C194" s="61"/>
      <c r="D194" s="61"/>
      <c r="E194" s="61"/>
      <c r="F194" s="64"/>
      <c r="G194" s="64"/>
      <c r="H194" s="64"/>
      <c r="I194" s="89" t="str">
        <f t="shared" si="22"/>
        <v/>
      </c>
      <c r="J194" s="64"/>
      <c r="K194" s="64"/>
      <c r="L194" s="64"/>
      <c r="M194" s="64"/>
      <c r="N194" s="64"/>
      <c r="O194" s="64"/>
      <c r="P194" s="82"/>
      <c r="Q194" s="73"/>
      <c r="R194" s="22"/>
      <c r="S194" s="44" t="str">
        <f t="shared" ca="1" si="23"/>
        <v/>
      </c>
      <c r="T194" s="48" t="str">
        <f t="shared" si="24"/>
        <v/>
      </c>
      <c r="U194" s="48" t="str">
        <f t="shared" si="25"/>
        <v/>
      </c>
      <c r="V194" s="21" t="str">
        <f t="shared" ca="1" si="26"/>
        <v/>
      </c>
      <c r="W194" s="66">
        <f t="shared" si="27"/>
        <v>1</v>
      </c>
      <c r="X194" s="66">
        <f t="shared" si="28"/>
        <v>1</v>
      </c>
      <c r="Y194" s="21" t="str">
        <f t="shared" ca="1" si="29"/>
        <v/>
      </c>
      <c r="Z194" s="13" t="str">
        <f>IF(Q194="","",IF(H195&lt;&gt;"Commercial",Lists!$C$2,IF(AND('Property details'!H195="Commercial",'Property details'!Q194&lt;250000),Lists!C$3,Lists!$C$4)))</f>
        <v/>
      </c>
      <c r="AA194" s="19" t="str">
        <f t="shared" si="20"/>
        <v/>
      </c>
      <c r="AB194" s="14" t="str">
        <f t="shared" si="21"/>
        <v/>
      </c>
    </row>
    <row r="195" spans="1:28" ht="15" customHeight="1">
      <c r="A195" s="61"/>
      <c r="B195" s="61"/>
      <c r="C195" s="61"/>
      <c r="D195" s="61"/>
      <c r="E195" s="61"/>
      <c r="F195" s="64"/>
      <c r="G195" s="64"/>
      <c r="H195" s="64"/>
      <c r="I195" s="89" t="str">
        <f t="shared" si="22"/>
        <v/>
      </c>
      <c r="J195" s="64"/>
      <c r="K195" s="64"/>
      <c r="L195" s="64"/>
      <c r="M195" s="64"/>
      <c r="N195" s="64"/>
      <c r="O195" s="64"/>
      <c r="P195" s="82"/>
      <c r="Q195" s="73"/>
      <c r="R195" s="22"/>
      <c r="S195" s="44" t="str">
        <f t="shared" ca="1" si="23"/>
        <v/>
      </c>
      <c r="T195" s="48" t="str">
        <f t="shared" si="24"/>
        <v/>
      </c>
      <c r="U195" s="48" t="str">
        <f t="shared" si="25"/>
        <v/>
      </c>
      <c r="V195" s="21" t="str">
        <f t="shared" ca="1" si="26"/>
        <v/>
      </c>
      <c r="W195" s="66">
        <f t="shared" si="27"/>
        <v>1</v>
      </c>
      <c r="X195" s="66">
        <f t="shared" si="28"/>
        <v>1</v>
      </c>
      <c r="Y195" s="21" t="str">
        <f t="shared" ca="1" si="29"/>
        <v/>
      </c>
      <c r="Z195" s="13" t="str">
        <f>IF(Q195="","",IF(H196&lt;&gt;"Commercial",Lists!$C$2,IF(AND('Property details'!H196="Commercial",'Property details'!Q195&lt;250000),Lists!C$3,Lists!$C$4)))</f>
        <v/>
      </c>
      <c r="AA195" s="19" t="str">
        <f t="shared" si="20"/>
        <v/>
      </c>
      <c r="AB195" s="14" t="str">
        <f t="shared" si="21"/>
        <v/>
      </c>
    </row>
    <row r="196" spans="1:28" ht="15" customHeight="1">
      <c r="A196" s="61"/>
      <c r="B196" s="61"/>
      <c r="C196" s="61"/>
      <c r="D196" s="61"/>
      <c r="E196" s="61"/>
      <c r="F196" s="64"/>
      <c r="G196" s="64"/>
      <c r="H196" s="64"/>
      <c r="I196" s="89" t="str">
        <f t="shared" si="22"/>
        <v/>
      </c>
      <c r="J196" s="64"/>
      <c r="K196" s="64"/>
      <c r="L196" s="64"/>
      <c r="M196" s="64"/>
      <c r="N196" s="64"/>
      <c r="O196" s="64"/>
      <c r="P196" s="82"/>
      <c r="Q196" s="73"/>
      <c r="R196" s="22"/>
      <c r="S196" s="44" t="str">
        <f t="shared" ca="1" si="23"/>
        <v/>
      </c>
      <c r="T196" s="48" t="str">
        <f t="shared" si="24"/>
        <v/>
      </c>
      <c r="U196" s="48" t="str">
        <f t="shared" si="25"/>
        <v/>
      </c>
      <c r="V196" s="21" t="str">
        <f t="shared" ca="1" si="26"/>
        <v/>
      </c>
      <c r="W196" s="66">
        <f t="shared" si="27"/>
        <v>1</v>
      </c>
      <c r="X196" s="66">
        <f t="shared" si="28"/>
        <v>1</v>
      </c>
      <c r="Y196" s="21" t="str">
        <f t="shared" ca="1" si="29"/>
        <v/>
      </c>
      <c r="Z196" s="13" t="str">
        <f>IF(Q196="","",IF(H197&lt;&gt;"Commercial",Lists!$C$2,IF(AND('Property details'!H197="Commercial",'Property details'!Q196&lt;250000),Lists!C$3,Lists!$C$4)))</f>
        <v/>
      </c>
      <c r="AA196" s="19" t="str">
        <f t="shared" si="20"/>
        <v/>
      </c>
      <c r="AB196" s="14" t="str">
        <f t="shared" si="21"/>
        <v/>
      </c>
    </row>
    <row r="197" spans="1:28" ht="15" customHeight="1">
      <c r="A197" s="61"/>
      <c r="B197" s="61"/>
      <c r="C197" s="61"/>
      <c r="D197" s="61"/>
      <c r="E197" s="61"/>
      <c r="F197" s="64"/>
      <c r="G197" s="64"/>
      <c r="H197" s="64"/>
      <c r="I197" s="89" t="str">
        <f t="shared" si="22"/>
        <v/>
      </c>
      <c r="J197" s="64"/>
      <c r="K197" s="64"/>
      <c r="L197" s="64"/>
      <c r="M197" s="64"/>
      <c r="N197" s="64"/>
      <c r="O197" s="64"/>
      <c r="P197" s="82"/>
      <c r="Q197" s="73"/>
      <c r="R197" s="22"/>
      <c r="S197" s="44" t="str">
        <f t="shared" ca="1" si="23"/>
        <v/>
      </c>
      <c r="T197" s="48" t="str">
        <f t="shared" si="24"/>
        <v/>
      </c>
      <c r="U197" s="48" t="str">
        <f t="shared" si="25"/>
        <v/>
      </c>
      <c r="V197" s="21" t="str">
        <f t="shared" ca="1" si="26"/>
        <v/>
      </c>
      <c r="W197" s="66">
        <f t="shared" si="27"/>
        <v>1</v>
      </c>
      <c r="X197" s="66">
        <f t="shared" si="28"/>
        <v>1</v>
      </c>
      <c r="Y197" s="21" t="str">
        <f t="shared" ca="1" si="29"/>
        <v/>
      </c>
      <c r="Z197" s="13" t="str">
        <f>IF(Q197="","",IF(H198&lt;&gt;"Commercial",Lists!$C$2,IF(AND('Property details'!H198="Commercial",'Property details'!Q197&lt;250000),Lists!C$3,Lists!$C$4)))</f>
        <v/>
      </c>
      <c r="AA197" s="19" t="str">
        <f t="shared" si="20"/>
        <v/>
      </c>
      <c r="AB197" s="14" t="str">
        <f t="shared" si="21"/>
        <v/>
      </c>
    </row>
    <row r="198" spans="1:28" ht="15" customHeight="1">
      <c r="A198" s="61"/>
      <c r="B198" s="61"/>
      <c r="C198" s="61"/>
      <c r="D198" s="61"/>
      <c r="E198" s="61"/>
      <c r="F198" s="64"/>
      <c r="G198" s="64"/>
      <c r="H198" s="64"/>
      <c r="I198" s="89" t="str">
        <f t="shared" si="22"/>
        <v/>
      </c>
      <c r="J198" s="64"/>
      <c r="K198" s="64"/>
      <c r="L198" s="64"/>
      <c r="M198" s="64"/>
      <c r="N198" s="64"/>
      <c r="O198" s="64"/>
      <c r="P198" s="82"/>
      <c r="Q198" s="73"/>
      <c r="R198" s="22"/>
      <c r="S198" s="44" t="str">
        <f t="shared" ca="1" si="23"/>
        <v/>
      </c>
      <c r="T198" s="48" t="str">
        <f t="shared" si="24"/>
        <v/>
      </c>
      <c r="U198" s="48" t="str">
        <f t="shared" si="25"/>
        <v/>
      </c>
      <c r="V198" s="21" t="str">
        <f t="shared" ca="1" si="26"/>
        <v/>
      </c>
      <c r="W198" s="66">
        <f t="shared" si="27"/>
        <v>1</v>
      </c>
      <c r="X198" s="66">
        <f t="shared" si="28"/>
        <v>1</v>
      </c>
      <c r="Y198" s="21" t="str">
        <f t="shared" ca="1" si="29"/>
        <v/>
      </c>
      <c r="Z198" s="13" t="str">
        <f>IF(Q198="","",IF(H199&lt;&gt;"Commercial",Lists!$C$2,IF(AND('Property details'!H199="Commercial",'Property details'!Q198&lt;250000),Lists!C$3,Lists!$C$4)))</f>
        <v/>
      </c>
      <c r="AA198" s="19" t="str">
        <f t="shared" si="20"/>
        <v/>
      </c>
      <c r="AB198" s="14" t="str">
        <f t="shared" si="21"/>
        <v/>
      </c>
    </row>
    <row r="199" spans="1:28" ht="15" customHeight="1">
      <c r="A199" s="61"/>
      <c r="B199" s="61"/>
      <c r="C199" s="61"/>
      <c r="D199" s="61"/>
      <c r="E199" s="61"/>
      <c r="F199" s="64"/>
      <c r="G199" s="64"/>
      <c r="H199" s="64"/>
      <c r="I199" s="89" t="str">
        <f t="shared" si="22"/>
        <v/>
      </c>
      <c r="J199" s="64"/>
      <c r="K199" s="64"/>
      <c r="L199" s="64"/>
      <c r="M199" s="64"/>
      <c r="N199" s="64"/>
      <c r="O199" s="64"/>
      <c r="P199" s="82"/>
      <c r="Q199" s="73"/>
      <c r="R199" s="22"/>
      <c r="S199" s="44" t="str">
        <f t="shared" ca="1" si="23"/>
        <v/>
      </c>
      <c r="T199" s="48" t="str">
        <f t="shared" si="24"/>
        <v/>
      </c>
      <c r="U199" s="48" t="str">
        <f t="shared" si="25"/>
        <v/>
      </c>
      <c r="V199" s="21" t="str">
        <f t="shared" ca="1" si="26"/>
        <v/>
      </c>
      <c r="W199" s="66">
        <f t="shared" si="27"/>
        <v>1</v>
      </c>
      <c r="X199" s="66">
        <f t="shared" si="28"/>
        <v>1</v>
      </c>
      <c r="Y199" s="21" t="str">
        <f t="shared" ca="1" si="29"/>
        <v/>
      </c>
      <c r="Z199" s="13" t="str">
        <f>IF(Q199="","",IF(H200&lt;&gt;"Commercial",Lists!$C$2,IF(AND('Property details'!H200="Commercial",'Property details'!Q199&lt;250000),Lists!C$3,Lists!$C$4)))</f>
        <v/>
      </c>
      <c r="AA199" s="19" t="str">
        <f t="shared" si="20"/>
        <v/>
      </c>
      <c r="AB199" s="14" t="str">
        <f t="shared" si="21"/>
        <v/>
      </c>
    </row>
    <row r="200" spans="1:28" ht="15" customHeight="1">
      <c r="A200" s="61"/>
      <c r="B200" s="61"/>
      <c r="C200" s="61"/>
      <c r="D200" s="61"/>
      <c r="E200" s="61"/>
      <c r="F200" s="64"/>
      <c r="G200" s="64"/>
      <c r="H200" s="64"/>
      <c r="I200" s="89" t="str">
        <f t="shared" si="22"/>
        <v/>
      </c>
      <c r="J200" s="64"/>
      <c r="K200" s="64"/>
      <c r="L200" s="64"/>
      <c r="M200" s="64"/>
      <c r="N200" s="64"/>
      <c r="O200" s="64"/>
      <c r="P200" s="82"/>
      <c r="Q200" s="73"/>
      <c r="R200" s="22"/>
      <c r="S200" s="44" t="str">
        <f t="shared" ca="1" si="23"/>
        <v/>
      </c>
      <c r="T200" s="48" t="str">
        <f t="shared" si="24"/>
        <v/>
      </c>
      <c r="U200" s="48" t="str">
        <f t="shared" si="25"/>
        <v/>
      </c>
      <c r="V200" s="21" t="str">
        <f t="shared" ca="1" si="26"/>
        <v/>
      </c>
      <c r="W200" s="66">
        <f t="shared" si="27"/>
        <v>1</v>
      </c>
      <c r="X200" s="66">
        <f t="shared" si="28"/>
        <v>1</v>
      </c>
      <c r="Y200" s="21" t="str">
        <f t="shared" ca="1" si="29"/>
        <v/>
      </c>
      <c r="Z200" s="13" t="str">
        <f>IF(Q200="","",IF(H201&lt;&gt;"Commercial",Lists!$C$2,IF(AND('Property details'!H201="Commercial",'Property details'!Q200&lt;250000),Lists!C$3,Lists!$C$4)))</f>
        <v/>
      </c>
      <c r="AA200" s="19" t="str">
        <f t="shared" si="20"/>
        <v/>
      </c>
      <c r="AB200" s="14" t="str">
        <f t="shared" si="21"/>
        <v/>
      </c>
    </row>
    <row r="201" spans="1:28" ht="15" customHeight="1">
      <c r="A201" s="61"/>
      <c r="B201" s="61"/>
      <c r="C201" s="61"/>
      <c r="D201" s="61"/>
      <c r="E201" s="61"/>
      <c r="F201" s="64"/>
      <c r="G201" s="64"/>
      <c r="H201" s="64"/>
      <c r="I201" s="89" t="str">
        <f t="shared" si="22"/>
        <v/>
      </c>
      <c r="J201" s="64"/>
      <c r="K201" s="64"/>
      <c r="L201" s="64"/>
      <c r="M201" s="64"/>
      <c r="N201" s="64"/>
      <c r="O201" s="64"/>
      <c r="P201" s="82"/>
      <c r="Q201" s="73"/>
      <c r="R201" s="22"/>
      <c r="S201" s="44" t="str">
        <f t="shared" ca="1" si="23"/>
        <v/>
      </c>
      <c r="T201" s="48" t="str">
        <f t="shared" si="24"/>
        <v/>
      </c>
      <c r="U201" s="48" t="str">
        <f t="shared" si="25"/>
        <v/>
      </c>
      <c r="V201" s="21" t="str">
        <f t="shared" ca="1" si="26"/>
        <v/>
      </c>
      <c r="W201" s="66">
        <f t="shared" si="27"/>
        <v>1</v>
      </c>
      <c r="X201" s="66">
        <f t="shared" si="28"/>
        <v>1</v>
      </c>
      <c r="Y201" s="21" t="str">
        <f t="shared" ca="1" si="29"/>
        <v/>
      </c>
      <c r="Z201" s="13" t="str">
        <f>IF(Q201="","",IF(H202&lt;&gt;"Commercial",Lists!$C$2,IF(AND('Property details'!H202="Commercial",'Property details'!Q201&lt;250000),Lists!C$3,Lists!$C$4)))</f>
        <v/>
      </c>
      <c r="AA201" s="19" t="str">
        <f t="shared" si="20"/>
        <v/>
      </c>
      <c r="AB201" s="14" t="str">
        <f t="shared" si="21"/>
        <v/>
      </c>
    </row>
    <row r="202" spans="1:28" ht="15" customHeight="1">
      <c r="A202" s="61"/>
      <c r="B202" s="61"/>
      <c r="C202" s="61"/>
      <c r="D202" s="61"/>
      <c r="E202" s="61"/>
      <c r="F202" s="64"/>
      <c r="G202" s="64"/>
      <c r="H202" s="64"/>
      <c r="I202" s="89" t="str">
        <f t="shared" si="22"/>
        <v/>
      </c>
      <c r="J202" s="64"/>
      <c r="K202" s="64"/>
      <c r="L202" s="64"/>
      <c r="M202" s="64"/>
      <c r="N202" s="64"/>
      <c r="O202" s="64"/>
      <c r="P202" s="82"/>
      <c r="Q202" s="73"/>
      <c r="R202" s="22"/>
      <c r="S202" s="44" t="str">
        <f t="shared" ca="1" si="23"/>
        <v/>
      </c>
      <c r="T202" s="48" t="str">
        <f t="shared" si="24"/>
        <v/>
      </c>
      <c r="U202" s="48" t="str">
        <f t="shared" si="25"/>
        <v/>
      </c>
      <c r="V202" s="21" t="str">
        <f t="shared" ca="1" si="26"/>
        <v/>
      </c>
      <c r="W202" s="66">
        <f t="shared" si="27"/>
        <v>1</v>
      </c>
      <c r="X202" s="66">
        <f t="shared" si="28"/>
        <v>1</v>
      </c>
      <c r="Y202" s="21" t="str">
        <f t="shared" ca="1" si="29"/>
        <v/>
      </c>
      <c r="Z202" s="13" t="str">
        <f>IF(Q202="","",IF(H203&lt;&gt;"Commercial",Lists!$C$2,IF(AND('Property details'!H203="Commercial",'Property details'!Q202&lt;250000),Lists!C$3,Lists!$C$4)))</f>
        <v/>
      </c>
      <c r="AA202" s="19" t="str">
        <f t="shared" ref="AA202:AA265" si="30">IF(Q202="","",SUM(V202:Z202))</f>
        <v/>
      </c>
      <c r="AB202" s="14" t="str">
        <f t="shared" ref="AB202:AB265" si="31">+IF(Q202="","",25)</f>
        <v/>
      </c>
    </row>
    <row r="203" spans="1:28" ht="15" customHeight="1">
      <c r="A203" s="61"/>
      <c r="B203" s="61"/>
      <c r="C203" s="61"/>
      <c r="D203" s="61"/>
      <c r="E203" s="61"/>
      <c r="F203" s="64"/>
      <c r="G203" s="64"/>
      <c r="H203" s="64"/>
      <c r="I203" s="89" t="str">
        <f t="shared" ref="I203:I266" si="32">IF(H203="","",IF(H203&gt;4,"Commercial",IF(H203=1,"Single Fam","Multi-Fam")))</f>
        <v/>
      </c>
      <c r="J203" s="64"/>
      <c r="K203" s="64"/>
      <c r="L203" s="64"/>
      <c r="M203" s="64"/>
      <c r="N203" s="64"/>
      <c r="O203" s="64"/>
      <c r="P203" s="82"/>
      <c r="Q203" s="73"/>
      <c r="R203" s="22"/>
      <c r="S203" s="44" t="str">
        <f t="shared" ref="S203:S266" ca="1" si="33">IF(F203="","",VLOOKUP(F203,INDIRECT("'"&amp;P203&amp;"'!"&amp;"A3:J52"),6,))</f>
        <v/>
      </c>
      <c r="T203" s="48" t="str">
        <f t="shared" ref="T203:T266" si="34">IF(F203="","",IF(AND(H203&lt;&gt;"Commercial",O203="Occupied"),2,IF(AND(H203&lt;&gt;"Commercial",O203="Vacant"),3,IF(AND(H203="Commercial",O203="Occupied"),4,5))))</f>
        <v/>
      </c>
      <c r="U203" s="48" t="str">
        <f t="shared" ref="U203:U266" si="35">IF(F203="","",IF(AND(I203&lt;&gt;"Commercial",O203="Occupied"),7,IF(AND(I203&lt;&gt;"Commercial",O203="Vacant"),8,IF(AND(I203="Commercial",O203="Occupied"),9,10))))</f>
        <v/>
      </c>
      <c r="V203" s="21" t="str">
        <f t="shared" ref="V203:V266" ca="1" si="36">IF(Q203="","",SUM(Q203*VLOOKUP($F203,INDIRECT("'"&amp;$P203&amp;"'!"&amp;"$A$3:$F$52"),T203,)*S203))</f>
        <v/>
      </c>
      <c r="W203" s="66">
        <f t="shared" ref="W203:W266" si="37">IF(I203&lt;&gt;"Commercial",IF(OR(P203="Program 3",P203="Program 4"),Q203,1),IF(P203="Program 8",1,Q203))</f>
        <v>1</v>
      </c>
      <c r="X203" s="66">
        <f t="shared" ref="X203:X266" si="38">IF(I203&lt;&gt;"Commercial",IF(OR(P203="Program 5",P203="Program 6",P203="Program 8"),H203,1),1)</f>
        <v>1</v>
      </c>
      <c r="Y203" s="21" t="str">
        <f t="shared" ref="Y203:Y266" ca="1" si="39">IF(Q203="","",SUM(SUM(W203*VLOOKUP($F203,INDIRECT("'"&amp;$P203&amp;"'!"&amp;"$A$3:$J$52"),U203,)*S203))*X203)</f>
        <v/>
      </c>
      <c r="Z203" s="13" t="str">
        <f>IF(Q203="","",IF(H204&lt;&gt;"Commercial",Lists!$C$2,IF(AND('Property details'!H204="Commercial",'Property details'!Q203&lt;250000),Lists!C$3,Lists!$C$4)))</f>
        <v/>
      </c>
      <c r="AA203" s="19" t="str">
        <f t="shared" si="30"/>
        <v/>
      </c>
      <c r="AB203" s="14" t="str">
        <f t="shared" si="31"/>
        <v/>
      </c>
    </row>
    <row r="204" spans="1:28" ht="15" customHeight="1">
      <c r="A204" s="61"/>
      <c r="B204" s="61"/>
      <c r="C204" s="61"/>
      <c r="D204" s="61"/>
      <c r="E204" s="61"/>
      <c r="F204" s="64"/>
      <c r="G204" s="64"/>
      <c r="H204" s="64"/>
      <c r="I204" s="89" t="str">
        <f t="shared" si="32"/>
        <v/>
      </c>
      <c r="J204" s="64"/>
      <c r="K204" s="64"/>
      <c r="L204" s="64"/>
      <c r="M204" s="64"/>
      <c r="N204" s="64"/>
      <c r="O204" s="64"/>
      <c r="P204" s="82"/>
      <c r="Q204" s="73"/>
      <c r="R204" s="22"/>
      <c r="S204" s="44" t="str">
        <f t="shared" ca="1" si="33"/>
        <v/>
      </c>
      <c r="T204" s="48" t="str">
        <f t="shared" si="34"/>
        <v/>
      </c>
      <c r="U204" s="48" t="str">
        <f t="shared" si="35"/>
        <v/>
      </c>
      <c r="V204" s="21" t="str">
        <f t="shared" ca="1" si="36"/>
        <v/>
      </c>
      <c r="W204" s="66">
        <f t="shared" si="37"/>
        <v>1</v>
      </c>
      <c r="X204" s="66">
        <f t="shared" si="38"/>
        <v>1</v>
      </c>
      <c r="Y204" s="21" t="str">
        <f t="shared" ca="1" si="39"/>
        <v/>
      </c>
      <c r="Z204" s="13" t="str">
        <f>IF(Q204="","",IF(H205&lt;&gt;"Commercial",Lists!$C$2,IF(AND('Property details'!H205="Commercial",'Property details'!Q204&lt;250000),Lists!C$3,Lists!$C$4)))</f>
        <v/>
      </c>
      <c r="AA204" s="19" t="str">
        <f t="shared" si="30"/>
        <v/>
      </c>
      <c r="AB204" s="14" t="str">
        <f t="shared" si="31"/>
        <v/>
      </c>
    </row>
    <row r="205" spans="1:28" ht="15" customHeight="1">
      <c r="A205" s="61"/>
      <c r="B205" s="61"/>
      <c r="C205" s="61"/>
      <c r="D205" s="61"/>
      <c r="E205" s="61"/>
      <c r="F205" s="64"/>
      <c r="G205" s="64"/>
      <c r="H205" s="64"/>
      <c r="I205" s="89" t="str">
        <f t="shared" si="32"/>
        <v/>
      </c>
      <c r="J205" s="64"/>
      <c r="K205" s="64"/>
      <c r="L205" s="64"/>
      <c r="M205" s="64"/>
      <c r="N205" s="64"/>
      <c r="O205" s="64"/>
      <c r="P205" s="82"/>
      <c r="Q205" s="73"/>
      <c r="R205" s="22"/>
      <c r="S205" s="44" t="str">
        <f t="shared" ca="1" si="33"/>
        <v/>
      </c>
      <c r="T205" s="48" t="str">
        <f t="shared" si="34"/>
        <v/>
      </c>
      <c r="U205" s="48" t="str">
        <f t="shared" si="35"/>
        <v/>
      </c>
      <c r="V205" s="21" t="str">
        <f t="shared" ca="1" si="36"/>
        <v/>
      </c>
      <c r="W205" s="66">
        <f t="shared" si="37"/>
        <v>1</v>
      </c>
      <c r="X205" s="66">
        <f t="shared" si="38"/>
        <v>1</v>
      </c>
      <c r="Y205" s="21" t="str">
        <f t="shared" ca="1" si="39"/>
        <v/>
      </c>
      <c r="Z205" s="13" t="str">
        <f>IF(Q205="","",IF(H206&lt;&gt;"Commercial",Lists!$C$2,IF(AND('Property details'!H206="Commercial",'Property details'!Q205&lt;250000),Lists!C$3,Lists!$C$4)))</f>
        <v/>
      </c>
      <c r="AA205" s="19" t="str">
        <f t="shared" si="30"/>
        <v/>
      </c>
      <c r="AB205" s="14" t="str">
        <f t="shared" si="31"/>
        <v/>
      </c>
    </row>
    <row r="206" spans="1:28" ht="15" customHeight="1">
      <c r="A206" s="61"/>
      <c r="B206" s="61"/>
      <c r="C206" s="61"/>
      <c r="D206" s="61"/>
      <c r="E206" s="61"/>
      <c r="F206" s="64"/>
      <c r="G206" s="64"/>
      <c r="H206" s="64"/>
      <c r="I206" s="89" t="str">
        <f t="shared" si="32"/>
        <v/>
      </c>
      <c r="J206" s="64"/>
      <c r="K206" s="64"/>
      <c r="L206" s="64"/>
      <c r="M206" s="64"/>
      <c r="N206" s="64"/>
      <c r="O206" s="64"/>
      <c r="P206" s="82"/>
      <c r="Q206" s="73"/>
      <c r="R206" s="22"/>
      <c r="S206" s="44" t="str">
        <f t="shared" ca="1" si="33"/>
        <v/>
      </c>
      <c r="T206" s="48" t="str">
        <f t="shared" si="34"/>
        <v/>
      </c>
      <c r="U206" s="48" t="str">
        <f t="shared" si="35"/>
        <v/>
      </c>
      <c r="V206" s="21" t="str">
        <f t="shared" ca="1" si="36"/>
        <v/>
      </c>
      <c r="W206" s="66">
        <f t="shared" si="37"/>
        <v>1</v>
      </c>
      <c r="X206" s="66">
        <f t="shared" si="38"/>
        <v>1</v>
      </c>
      <c r="Y206" s="21" t="str">
        <f t="shared" ca="1" si="39"/>
        <v/>
      </c>
      <c r="Z206" s="13" t="str">
        <f>IF(Q206="","",IF(H207&lt;&gt;"Commercial",Lists!$C$2,IF(AND('Property details'!H207="Commercial",'Property details'!Q206&lt;250000),Lists!C$3,Lists!$C$4)))</f>
        <v/>
      </c>
      <c r="AA206" s="19" t="str">
        <f t="shared" si="30"/>
        <v/>
      </c>
      <c r="AB206" s="14" t="str">
        <f t="shared" si="31"/>
        <v/>
      </c>
    </row>
    <row r="207" spans="1:28" ht="15" customHeight="1">
      <c r="A207" s="61"/>
      <c r="B207" s="61"/>
      <c r="C207" s="61"/>
      <c r="D207" s="61"/>
      <c r="E207" s="61"/>
      <c r="F207" s="64"/>
      <c r="G207" s="64"/>
      <c r="H207" s="64"/>
      <c r="I207" s="89" t="str">
        <f t="shared" si="32"/>
        <v/>
      </c>
      <c r="J207" s="64"/>
      <c r="K207" s="64"/>
      <c r="L207" s="64"/>
      <c r="M207" s="64"/>
      <c r="N207" s="64"/>
      <c r="O207" s="64"/>
      <c r="P207" s="82"/>
      <c r="Q207" s="73"/>
      <c r="R207" s="22"/>
      <c r="S207" s="44" t="str">
        <f t="shared" ca="1" si="33"/>
        <v/>
      </c>
      <c r="T207" s="48" t="str">
        <f t="shared" si="34"/>
        <v/>
      </c>
      <c r="U207" s="48" t="str">
        <f t="shared" si="35"/>
        <v/>
      </c>
      <c r="V207" s="21" t="str">
        <f t="shared" ca="1" si="36"/>
        <v/>
      </c>
      <c r="W207" s="66">
        <f t="shared" si="37"/>
        <v>1</v>
      </c>
      <c r="X207" s="66">
        <f t="shared" si="38"/>
        <v>1</v>
      </c>
      <c r="Y207" s="21" t="str">
        <f t="shared" ca="1" si="39"/>
        <v/>
      </c>
      <c r="Z207" s="13" t="str">
        <f>IF(Q207="","",IF(H208&lt;&gt;"Commercial",Lists!$C$2,IF(AND('Property details'!H208="Commercial",'Property details'!Q207&lt;250000),Lists!C$3,Lists!$C$4)))</f>
        <v/>
      </c>
      <c r="AA207" s="19" t="str">
        <f t="shared" si="30"/>
        <v/>
      </c>
      <c r="AB207" s="14" t="str">
        <f t="shared" si="31"/>
        <v/>
      </c>
    </row>
    <row r="208" spans="1:28" ht="15" customHeight="1">
      <c r="A208" s="61"/>
      <c r="B208" s="61"/>
      <c r="C208" s="61"/>
      <c r="D208" s="61"/>
      <c r="E208" s="61"/>
      <c r="F208" s="64"/>
      <c r="G208" s="64"/>
      <c r="H208" s="64"/>
      <c r="I208" s="89" t="str">
        <f t="shared" si="32"/>
        <v/>
      </c>
      <c r="J208" s="64"/>
      <c r="K208" s="64"/>
      <c r="L208" s="64"/>
      <c r="M208" s="64"/>
      <c r="N208" s="64"/>
      <c r="O208" s="64"/>
      <c r="P208" s="82"/>
      <c r="Q208" s="73"/>
      <c r="R208" s="22"/>
      <c r="S208" s="44" t="str">
        <f t="shared" ca="1" si="33"/>
        <v/>
      </c>
      <c r="T208" s="48" t="str">
        <f t="shared" si="34"/>
        <v/>
      </c>
      <c r="U208" s="48" t="str">
        <f t="shared" si="35"/>
        <v/>
      </c>
      <c r="V208" s="21" t="str">
        <f t="shared" ca="1" si="36"/>
        <v/>
      </c>
      <c r="W208" s="66">
        <f t="shared" si="37"/>
        <v>1</v>
      </c>
      <c r="X208" s="66">
        <f t="shared" si="38"/>
        <v>1</v>
      </c>
      <c r="Y208" s="21" t="str">
        <f t="shared" ca="1" si="39"/>
        <v/>
      </c>
      <c r="Z208" s="13" t="str">
        <f>IF(Q208="","",IF(H209&lt;&gt;"Commercial",Lists!$C$2,IF(AND('Property details'!H209="Commercial",'Property details'!Q208&lt;250000),Lists!C$3,Lists!$C$4)))</f>
        <v/>
      </c>
      <c r="AA208" s="19" t="str">
        <f t="shared" si="30"/>
        <v/>
      </c>
      <c r="AB208" s="14" t="str">
        <f t="shared" si="31"/>
        <v/>
      </c>
    </row>
    <row r="209" spans="1:28" ht="15" customHeight="1">
      <c r="A209" s="61"/>
      <c r="B209" s="61"/>
      <c r="C209" s="61"/>
      <c r="D209" s="61"/>
      <c r="E209" s="61"/>
      <c r="F209" s="64"/>
      <c r="G209" s="64"/>
      <c r="H209" s="64"/>
      <c r="I209" s="89" t="str">
        <f t="shared" si="32"/>
        <v/>
      </c>
      <c r="J209" s="64"/>
      <c r="K209" s="64"/>
      <c r="L209" s="64"/>
      <c r="M209" s="64"/>
      <c r="N209" s="64"/>
      <c r="O209" s="64"/>
      <c r="P209" s="82"/>
      <c r="Q209" s="73"/>
      <c r="R209" s="22"/>
      <c r="S209" s="44" t="str">
        <f t="shared" ca="1" si="33"/>
        <v/>
      </c>
      <c r="T209" s="48" t="str">
        <f t="shared" si="34"/>
        <v/>
      </c>
      <c r="U209" s="48" t="str">
        <f t="shared" si="35"/>
        <v/>
      </c>
      <c r="V209" s="21" t="str">
        <f t="shared" ca="1" si="36"/>
        <v/>
      </c>
      <c r="W209" s="66">
        <f t="shared" si="37"/>
        <v>1</v>
      </c>
      <c r="X209" s="66">
        <f t="shared" si="38"/>
        <v>1</v>
      </c>
      <c r="Y209" s="21" t="str">
        <f t="shared" ca="1" si="39"/>
        <v/>
      </c>
      <c r="Z209" s="13" t="str">
        <f>IF(Q209="","",IF(H210&lt;&gt;"Commercial",Lists!$C$2,IF(AND('Property details'!H210="Commercial",'Property details'!Q209&lt;250000),Lists!C$3,Lists!$C$4)))</f>
        <v/>
      </c>
      <c r="AA209" s="19" t="str">
        <f t="shared" si="30"/>
        <v/>
      </c>
      <c r="AB209" s="14" t="str">
        <f t="shared" si="31"/>
        <v/>
      </c>
    </row>
    <row r="210" spans="1:28" ht="15" customHeight="1">
      <c r="A210" s="61"/>
      <c r="B210" s="61"/>
      <c r="C210" s="61"/>
      <c r="D210" s="61"/>
      <c r="E210" s="61"/>
      <c r="F210" s="64"/>
      <c r="G210" s="64"/>
      <c r="H210" s="64"/>
      <c r="I210" s="89" t="str">
        <f t="shared" si="32"/>
        <v/>
      </c>
      <c r="J210" s="64"/>
      <c r="K210" s="64"/>
      <c r="L210" s="64"/>
      <c r="M210" s="64"/>
      <c r="N210" s="64"/>
      <c r="O210" s="64"/>
      <c r="P210" s="82"/>
      <c r="Q210" s="73"/>
      <c r="R210" s="22"/>
      <c r="S210" s="44" t="str">
        <f t="shared" ca="1" si="33"/>
        <v/>
      </c>
      <c r="T210" s="48" t="str">
        <f t="shared" si="34"/>
        <v/>
      </c>
      <c r="U210" s="48" t="str">
        <f t="shared" si="35"/>
        <v/>
      </c>
      <c r="V210" s="21" t="str">
        <f t="shared" ca="1" si="36"/>
        <v/>
      </c>
      <c r="W210" s="66">
        <f t="shared" si="37"/>
        <v>1</v>
      </c>
      <c r="X210" s="66">
        <f t="shared" si="38"/>
        <v>1</v>
      </c>
      <c r="Y210" s="21" t="str">
        <f t="shared" ca="1" si="39"/>
        <v/>
      </c>
      <c r="Z210" s="13" t="str">
        <f>IF(Q210="","",IF(H211&lt;&gt;"Commercial",Lists!$C$2,IF(AND('Property details'!H211="Commercial",'Property details'!Q210&lt;250000),Lists!C$3,Lists!$C$4)))</f>
        <v/>
      </c>
      <c r="AA210" s="19" t="str">
        <f t="shared" si="30"/>
        <v/>
      </c>
      <c r="AB210" s="14" t="str">
        <f t="shared" si="31"/>
        <v/>
      </c>
    </row>
    <row r="211" spans="1:28" ht="15" customHeight="1">
      <c r="A211" s="61"/>
      <c r="B211" s="61"/>
      <c r="C211" s="61"/>
      <c r="D211" s="63"/>
      <c r="E211" s="65"/>
      <c r="F211" s="64"/>
      <c r="G211" s="64"/>
      <c r="H211" s="64"/>
      <c r="I211" s="89" t="str">
        <f t="shared" si="32"/>
        <v/>
      </c>
      <c r="J211" s="64"/>
      <c r="K211" s="64"/>
      <c r="L211" s="64"/>
      <c r="M211" s="64"/>
      <c r="N211" s="64"/>
      <c r="O211" s="64"/>
      <c r="P211" s="82"/>
      <c r="Q211" s="74"/>
      <c r="R211" s="22"/>
      <c r="S211" s="44" t="str">
        <f t="shared" ca="1" si="33"/>
        <v/>
      </c>
      <c r="T211" s="48" t="str">
        <f t="shared" si="34"/>
        <v/>
      </c>
      <c r="U211" s="48" t="str">
        <f t="shared" si="35"/>
        <v/>
      </c>
      <c r="V211" s="21" t="str">
        <f t="shared" ca="1" si="36"/>
        <v/>
      </c>
      <c r="W211" s="66">
        <f t="shared" si="37"/>
        <v>1</v>
      </c>
      <c r="X211" s="66">
        <f t="shared" si="38"/>
        <v>1</v>
      </c>
      <c r="Y211" s="21" t="str">
        <f t="shared" ca="1" si="39"/>
        <v/>
      </c>
      <c r="Z211" s="13" t="str">
        <f>IF(Q211="","",IF(H212&lt;&gt;"Commercial",Lists!$C$2,IF(AND('Property details'!H212="Commercial",'Property details'!Q211&lt;250000),Lists!C$3,Lists!$C$4)))</f>
        <v/>
      </c>
      <c r="AA211" s="19" t="str">
        <f t="shared" si="30"/>
        <v/>
      </c>
      <c r="AB211" s="14" t="str">
        <f t="shared" si="31"/>
        <v/>
      </c>
    </row>
    <row r="212" spans="1:28" ht="15" customHeight="1">
      <c r="A212" s="61"/>
      <c r="B212" s="61"/>
      <c r="C212" s="61"/>
      <c r="D212" s="63"/>
      <c r="E212" s="65"/>
      <c r="F212" s="64"/>
      <c r="G212" s="64"/>
      <c r="H212" s="87"/>
      <c r="I212" s="89" t="str">
        <f t="shared" si="32"/>
        <v/>
      </c>
      <c r="J212" s="86"/>
      <c r="K212" s="87"/>
      <c r="L212" s="87"/>
      <c r="M212" s="87"/>
      <c r="N212" s="86"/>
      <c r="O212" s="87"/>
      <c r="P212" s="82"/>
      <c r="Q212" s="74"/>
      <c r="R212" s="22"/>
      <c r="S212" s="44" t="str">
        <f t="shared" ca="1" si="33"/>
        <v/>
      </c>
      <c r="T212" s="48" t="str">
        <f t="shared" si="34"/>
        <v/>
      </c>
      <c r="U212" s="48" t="str">
        <f t="shared" si="35"/>
        <v/>
      </c>
      <c r="V212" s="21" t="str">
        <f t="shared" ca="1" si="36"/>
        <v/>
      </c>
      <c r="W212" s="66">
        <f t="shared" si="37"/>
        <v>1</v>
      </c>
      <c r="X212" s="66">
        <f t="shared" si="38"/>
        <v>1</v>
      </c>
      <c r="Y212" s="21" t="str">
        <f t="shared" ca="1" si="39"/>
        <v/>
      </c>
      <c r="Z212" s="13" t="str">
        <f>IF(Q212="","",IF(H213&lt;&gt;"Commercial",Lists!$C$2,IF(AND('Property details'!H213="Commercial",'Property details'!Q212&lt;250000),Lists!C$3,Lists!$C$4)))</f>
        <v/>
      </c>
      <c r="AA212" s="19" t="str">
        <f t="shared" si="30"/>
        <v/>
      </c>
      <c r="AB212" s="14" t="str">
        <f t="shared" si="31"/>
        <v/>
      </c>
    </row>
    <row r="213" spans="1:28" ht="15" customHeight="1">
      <c r="A213" s="61"/>
      <c r="B213" s="61"/>
      <c r="C213" s="61"/>
      <c r="D213" s="63"/>
      <c r="E213" s="65"/>
      <c r="F213" s="64"/>
      <c r="G213" s="64"/>
      <c r="H213" s="87"/>
      <c r="I213" s="89" t="str">
        <f t="shared" si="32"/>
        <v/>
      </c>
      <c r="J213" s="86"/>
      <c r="K213" s="87"/>
      <c r="L213" s="87"/>
      <c r="M213" s="87"/>
      <c r="N213" s="86"/>
      <c r="O213" s="87"/>
      <c r="P213" s="82"/>
      <c r="Q213" s="74"/>
      <c r="R213" s="22"/>
      <c r="S213" s="44" t="str">
        <f t="shared" ca="1" si="33"/>
        <v/>
      </c>
      <c r="T213" s="48" t="str">
        <f t="shared" si="34"/>
        <v/>
      </c>
      <c r="U213" s="48" t="str">
        <f t="shared" si="35"/>
        <v/>
      </c>
      <c r="V213" s="21" t="str">
        <f t="shared" ca="1" si="36"/>
        <v/>
      </c>
      <c r="W213" s="66">
        <f t="shared" si="37"/>
        <v>1</v>
      </c>
      <c r="X213" s="66">
        <f t="shared" si="38"/>
        <v>1</v>
      </c>
      <c r="Y213" s="21" t="str">
        <f t="shared" ca="1" si="39"/>
        <v/>
      </c>
      <c r="Z213" s="13" t="str">
        <f>IF(Q213="","",IF(H214&lt;&gt;"Commercial",Lists!$C$2,IF(AND('Property details'!H214="Commercial",'Property details'!Q213&lt;250000),Lists!C$3,Lists!$C$4)))</f>
        <v/>
      </c>
      <c r="AA213" s="19" t="str">
        <f t="shared" si="30"/>
        <v/>
      </c>
      <c r="AB213" s="14" t="str">
        <f t="shared" si="31"/>
        <v/>
      </c>
    </row>
    <row r="214" spans="1:28" ht="15" customHeight="1">
      <c r="A214" s="61"/>
      <c r="B214" s="61"/>
      <c r="C214" s="61"/>
      <c r="D214" s="63"/>
      <c r="E214" s="65"/>
      <c r="F214" s="64"/>
      <c r="G214" s="64"/>
      <c r="H214" s="87"/>
      <c r="I214" s="89" t="str">
        <f t="shared" si="32"/>
        <v/>
      </c>
      <c r="J214" s="86"/>
      <c r="K214" s="87"/>
      <c r="L214" s="87"/>
      <c r="M214" s="87"/>
      <c r="N214" s="86"/>
      <c r="O214" s="87"/>
      <c r="P214" s="82"/>
      <c r="Q214" s="74"/>
      <c r="R214" s="22"/>
      <c r="S214" s="44" t="str">
        <f t="shared" ca="1" si="33"/>
        <v/>
      </c>
      <c r="T214" s="48" t="str">
        <f t="shared" si="34"/>
        <v/>
      </c>
      <c r="U214" s="48" t="str">
        <f t="shared" si="35"/>
        <v/>
      </c>
      <c r="V214" s="21" t="str">
        <f t="shared" ca="1" si="36"/>
        <v/>
      </c>
      <c r="W214" s="66">
        <f t="shared" si="37"/>
        <v>1</v>
      </c>
      <c r="X214" s="66">
        <f t="shared" si="38"/>
        <v>1</v>
      </c>
      <c r="Y214" s="21" t="str">
        <f t="shared" ca="1" si="39"/>
        <v/>
      </c>
      <c r="Z214" s="13" t="str">
        <f>IF(Q214="","",IF(H215&lt;&gt;"Commercial",Lists!$C$2,IF(AND('Property details'!H215="Commercial",'Property details'!Q214&lt;250000),Lists!C$3,Lists!$C$4)))</f>
        <v/>
      </c>
      <c r="AA214" s="19" t="str">
        <f t="shared" si="30"/>
        <v/>
      </c>
      <c r="AB214" s="14" t="str">
        <f t="shared" si="31"/>
        <v/>
      </c>
    </row>
    <row r="215" spans="1:28" ht="15" customHeight="1">
      <c r="A215" s="61"/>
      <c r="B215" s="61"/>
      <c r="C215" s="61"/>
      <c r="D215" s="63"/>
      <c r="E215" s="65"/>
      <c r="F215" s="64"/>
      <c r="G215" s="64"/>
      <c r="H215" s="87"/>
      <c r="I215" s="89" t="str">
        <f t="shared" si="32"/>
        <v/>
      </c>
      <c r="J215" s="86"/>
      <c r="K215" s="87"/>
      <c r="L215" s="87"/>
      <c r="M215" s="87"/>
      <c r="N215" s="86"/>
      <c r="O215" s="87"/>
      <c r="P215" s="82"/>
      <c r="Q215" s="74"/>
      <c r="R215" s="22"/>
      <c r="S215" s="44" t="str">
        <f t="shared" ca="1" si="33"/>
        <v/>
      </c>
      <c r="T215" s="48" t="str">
        <f t="shared" si="34"/>
        <v/>
      </c>
      <c r="U215" s="48" t="str">
        <f t="shared" si="35"/>
        <v/>
      </c>
      <c r="V215" s="21" t="str">
        <f t="shared" ca="1" si="36"/>
        <v/>
      </c>
      <c r="W215" s="66">
        <f t="shared" si="37"/>
        <v>1</v>
      </c>
      <c r="X215" s="66">
        <f t="shared" si="38"/>
        <v>1</v>
      </c>
      <c r="Y215" s="21" t="str">
        <f t="shared" ca="1" si="39"/>
        <v/>
      </c>
      <c r="Z215" s="13" t="str">
        <f>IF(Q215="","",IF(H216&lt;&gt;"Commercial",Lists!$C$2,IF(AND('Property details'!H216="Commercial",'Property details'!Q215&lt;250000),Lists!C$3,Lists!$C$4)))</f>
        <v/>
      </c>
      <c r="AA215" s="19" t="str">
        <f t="shared" si="30"/>
        <v/>
      </c>
      <c r="AB215" s="14" t="str">
        <f t="shared" si="31"/>
        <v/>
      </c>
    </row>
    <row r="216" spans="1:28" ht="15" customHeight="1">
      <c r="A216" s="61"/>
      <c r="B216" s="61"/>
      <c r="C216" s="61"/>
      <c r="D216" s="63"/>
      <c r="E216" s="65"/>
      <c r="F216" s="64"/>
      <c r="G216" s="64"/>
      <c r="H216" s="87"/>
      <c r="I216" s="89" t="str">
        <f t="shared" si="32"/>
        <v/>
      </c>
      <c r="J216" s="86"/>
      <c r="K216" s="87"/>
      <c r="L216" s="87"/>
      <c r="M216" s="87"/>
      <c r="N216" s="86"/>
      <c r="O216" s="87"/>
      <c r="P216" s="82"/>
      <c r="Q216" s="74"/>
      <c r="R216" s="22"/>
      <c r="S216" s="44" t="str">
        <f t="shared" ca="1" si="33"/>
        <v/>
      </c>
      <c r="T216" s="48" t="str">
        <f t="shared" si="34"/>
        <v/>
      </c>
      <c r="U216" s="48" t="str">
        <f t="shared" si="35"/>
        <v/>
      </c>
      <c r="V216" s="21" t="str">
        <f t="shared" ca="1" si="36"/>
        <v/>
      </c>
      <c r="W216" s="66">
        <f t="shared" si="37"/>
        <v>1</v>
      </c>
      <c r="X216" s="66">
        <f t="shared" si="38"/>
        <v>1</v>
      </c>
      <c r="Y216" s="21" t="str">
        <f t="shared" ca="1" si="39"/>
        <v/>
      </c>
      <c r="Z216" s="13" t="str">
        <f>IF(Q216="","",IF(H217&lt;&gt;"Commercial",Lists!$C$2,IF(AND('Property details'!H217="Commercial",'Property details'!Q216&lt;250000),Lists!C$3,Lists!$C$4)))</f>
        <v/>
      </c>
      <c r="AA216" s="19" t="str">
        <f t="shared" si="30"/>
        <v/>
      </c>
      <c r="AB216" s="14" t="str">
        <f t="shared" si="31"/>
        <v/>
      </c>
    </row>
    <row r="217" spans="1:28" ht="15" customHeight="1">
      <c r="A217" s="61"/>
      <c r="B217" s="61"/>
      <c r="C217" s="61"/>
      <c r="D217" s="63"/>
      <c r="E217" s="65"/>
      <c r="F217" s="64"/>
      <c r="G217" s="64"/>
      <c r="H217" s="87"/>
      <c r="I217" s="89" t="str">
        <f t="shared" si="32"/>
        <v/>
      </c>
      <c r="J217" s="86"/>
      <c r="K217" s="87"/>
      <c r="L217" s="87"/>
      <c r="M217" s="87"/>
      <c r="N217" s="86"/>
      <c r="O217" s="87"/>
      <c r="P217" s="82"/>
      <c r="Q217" s="74"/>
      <c r="R217" s="22"/>
      <c r="S217" s="44" t="str">
        <f t="shared" ca="1" si="33"/>
        <v/>
      </c>
      <c r="T217" s="48" t="str">
        <f t="shared" si="34"/>
        <v/>
      </c>
      <c r="U217" s="48" t="str">
        <f t="shared" si="35"/>
        <v/>
      </c>
      <c r="V217" s="21" t="str">
        <f t="shared" ca="1" si="36"/>
        <v/>
      </c>
      <c r="W217" s="66">
        <f t="shared" si="37"/>
        <v>1</v>
      </c>
      <c r="X217" s="66">
        <f t="shared" si="38"/>
        <v>1</v>
      </c>
      <c r="Y217" s="21" t="str">
        <f t="shared" ca="1" si="39"/>
        <v/>
      </c>
      <c r="Z217" s="13" t="str">
        <f>IF(Q217="","",IF(H218&lt;&gt;"Commercial",Lists!$C$2,IF(AND('Property details'!H218="Commercial",'Property details'!Q217&lt;250000),Lists!C$3,Lists!$C$4)))</f>
        <v/>
      </c>
      <c r="AA217" s="19" t="str">
        <f t="shared" si="30"/>
        <v/>
      </c>
      <c r="AB217" s="14" t="str">
        <f t="shared" si="31"/>
        <v/>
      </c>
    </row>
    <row r="218" spans="1:28" ht="15" customHeight="1">
      <c r="A218" s="61"/>
      <c r="B218" s="61"/>
      <c r="C218" s="61"/>
      <c r="D218" s="63"/>
      <c r="E218" s="65"/>
      <c r="F218" s="64"/>
      <c r="G218" s="64"/>
      <c r="H218" s="87"/>
      <c r="I218" s="89" t="str">
        <f t="shared" si="32"/>
        <v/>
      </c>
      <c r="J218" s="86"/>
      <c r="K218" s="87"/>
      <c r="L218" s="87"/>
      <c r="M218" s="87"/>
      <c r="N218" s="86"/>
      <c r="O218" s="87"/>
      <c r="P218" s="82"/>
      <c r="Q218" s="74"/>
      <c r="R218" s="22"/>
      <c r="S218" s="44" t="str">
        <f t="shared" ca="1" si="33"/>
        <v/>
      </c>
      <c r="T218" s="48" t="str">
        <f t="shared" si="34"/>
        <v/>
      </c>
      <c r="U218" s="48" t="str">
        <f t="shared" si="35"/>
        <v/>
      </c>
      <c r="V218" s="21" t="str">
        <f t="shared" ca="1" si="36"/>
        <v/>
      </c>
      <c r="W218" s="66">
        <f t="shared" si="37"/>
        <v>1</v>
      </c>
      <c r="X218" s="66">
        <f t="shared" si="38"/>
        <v>1</v>
      </c>
      <c r="Y218" s="21" t="str">
        <f t="shared" ca="1" si="39"/>
        <v/>
      </c>
      <c r="Z218" s="13" t="str">
        <f>IF(Q218="","",IF(H219&lt;&gt;"Commercial",Lists!$C$2,IF(AND('Property details'!H219="Commercial",'Property details'!Q218&lt;250000),Lists!C$3,Lists!$C$4)))</f>
        <v/>
      </c>
      <c r="AA218" s="19" t="str">
        <f t="shared" si="30"/>
        <v/>
      </c>
      <c r="AB218" s="14" t="str">
        <f t="shared" si="31"/>
        <v/>
      </c>
    </row>
    <row r="219" spans="1:28" ht="15" customHeight="1">
      <c r="A219" s="61"/>
      <c r="B219" s="61"/>
      <c r="C219" s="61"/>
      <c r="D219" s="63"/>
      <c r="E219" s="65"/>
      <c r="F219" s="64"/>
      <c r="G219" s="64"/>
      <c r="H219" s="87"/>
      <c r="I219" s="89" t="str">
        <f t="shared" si="32"/>
        <v/>
      </c>
      <c r="J219" s="86"/>
      <c r="K219" s="87"/>
      <c r="L219" s="87"/>
      <c r="M219" s="87"/>
      <c r="N219" s="86"/>
      <c r="O219" s="87"/>
      <c r="P219" s="82"/>
      <c r="Q219" s="74"/>
      <c r="R219" s="22"/>
      <c r="S219" s="44" t="str">
        <f t="shared" ca="1" si="33"/>
        <v/>
      </c>
      <c r="T219" s="48" t="str">
        <f t="shared" si="34"/>
        <v/>
      </c>
      <c r="U219" s="48" t="str">
        <f t="shared" si="35"/>
        <v/>
      </c>
      <c r="V219" s="21" t="str">
        <f t="shared" ca="1" si="36"/>
        <v/>
      </c>
      <c r="W219" s="66">
        <f t="shared" si="37"/>
        <v>1</v>
      </c>
      <c r="X219" s="66">
        <f t="shared" si="38"/>
        <v>1</v>
      </c>
      <c r="Y219" s="21" t="str">
        <f t="shared" ca="1" si="39"/>
        <v/>
      </c>
      <c r="Z219" s="13" t="str">
        <f>IF(Q219="","",IF(H220&lt;&gt;"Commercial",Lists!$C$2,IF(AND('Property details'!H220="Commercial",'Property details'!Q219&lt;250000),Lists!C$3,Lists!$C$4)))</f>
        <v/>
      </c>
      <c r="AA219" s="19" t="str">
        <f t="shared" si="30"/>
        <v/>
      </c>
      <c r="AB219" s="14" t="str">
        <f t="shared" si="31"/>
        <v/>
      </c>
    </row>
    <row r="220" spans="1:28" ht="15" customHeight="1">
      <c r="A220" s="61"/>
      <c r="B220" s="61"/>
      <c r="C220" s="61"/>
      <c r="D220" s="63"/>
      <c r="E220" s="65"/>
      <c r="F220" s="64"/>
      <c r="G220" s="64"/>
      <c r="H220" s="87"/>
      <c r="I220" s="89" t="str">
        <f t="shared" si="32"/>
        <v/>
      </c>
      <c r="J220" s="86"/>
      <c r="K220" s="87"/>
      <c r="L220" s="87"/>
      <c r="M220" s="87"/>
      <c r="N220" s="86"/>
      <c r="O220" s="87"/>
      <c r="P220" s="82"/>
      <c r="Q220" s="74"/>
      <c r="R220" s="22"/>
      <c r="S220" s="44" t="str">
        <f t="shared" ca="1" si="33"/>
        <v/>
      </c>
      <c r="T220" s="48" t="str">
        <f t="shared" si="34"/>
        <v/>
      </c>
      <c r="U220" s="48" t="str">
        <f t="shared" si="35"/>
        <v/>
      </c>
      <c r="V220" s="21" t="str">
        <f t="shared" ca="1" si="36"/>
        <v/>
      </c>
      <c r="W220" s="66">
        <f t="shared" si="37"/>
        <v>1</v>
      </c>
      <c r="X220" s="66">
        <f t="shared" si="38"/>
        <v>1</v>
      </c>
      <c r="Y220" s="21" t="str">
        <f t="shared" ca="1" si="39"/>
        <v/>
      </c>
      <c r="Z220" s="13" t="str">
        <f>IF(Q220="","",IF(H221&lt;&gt;"Commercial",Lists!$C$2,IF(AND('Property details'!H221="Commercial",'Property details'!Q220&lt;250000),Lists!C$3,Lists!$C$4)))</f>
        <v/>
      </c>
      <c r="AA220" s="19" t="str">
        <f t="shared" si="30"/>
        <v/>
      </c>
      <c r="AB220" s="14" t="str">
        <f t="shared" si="31"/>
        <v/>
      </c>
    </row>
    <row r="221" spans="1:28" ht="15" customHeight="1">
      <c r="A221" s="61"/>
      <c r="B221" s="61"/>
      <c r="C221" s="61"/>
      <c r="D221" s="63"/>
      <c r="E221" s="65"/>
      <c r="F221" s="64"/>
      <c r="G221" s="64"/>
      <c r="H221" s="87"/>
      <c r="I221" s="89" t="str">
        <f t="shared" si="32"/>
        <v/>
      </c>
      <c r="J221" s="86"/>
      <c r="K221" s="87"/>
      <c r="L221" s="87"/>
      <c r="M221" s="87"/>
      <c r="N221" s="86"/>
      <c r="O221" s="87"/>
      <c r="P221" s="82"/>
      <c r="Q221" s="74"/>
      <c r="R221" s="22"/>
      <c r="S221" s="44" t="str">
        <f t="shared" ca="1" si="33"/>
        <v/>
      </c>
      <c r="T221" s="48" t="str">
        <f t="shared" si="34"/>
        <v/>
      </c>
      <c r="U221" s="48" t="str">
        <f t="shared" si="35"/>
        <v/>
      </c>
      <c r="V221" s="21" t="str">
        <f t="shared" ca="1" si="36"/>
        <v/>
      </c>
      <c r="W221" s="66">
        <f t="shared" si="37"/>
        <v>1</v>
      </c>
      <c r="X221" s="66">
        <f t="shared" si="38"/>
        <v>1</v>
      </c>
      <c r="Y221" s="21" t="str">
        <f t="shared" ca="1" si="39"/>
        <v/>
      </c>
      <c r="Z221" s="13" t="str">
        <f>IF(Q221="","",IF(H222&lt;&gt;"Commercial",Lists!$C$2,IF(AND('Property details'!H222="Commercial",'Property details'!Q221&lt;250000),Lists!C$3,Lists!$C$4)))</f>
        <v/>
      </c>
      <c r="AA221" s="19" t="str">
        <f t="shared" si="30"/>
        <v/>
      </c>
      <c r="AB221" s="14" t="str">
        <f t="shared" si="31"/>
        <v/>
      </c>
    </row>
    <row r="222" spans="1:28" ht="15" customHeight="1">
      <c r="A222" s="61"/>
      <c r="B222" s="61"/>
      <c r="C222" s="61"/>
      <c r="D222" s="63"/>
      <c r="E222" s="65"/>
      <c r="F222" s="64"/>
      <c r="G222" s="64"/>
      <c r="H222" s="87"/>
      <c r="I222" s="89" t="str">
        <f t="shared" si="32"/>
        <v/>
      </c>
      <c r="J222" s="86"/>
      <c r="K222" s="87"/>
      <c r="L222" s="87"/>
      <c r="M222" s="87"/>
      <c r="N222" s="86"/>
      <c r="O222" s="87"/>
      <c r="P222" s="82"/>
      <c r="Q222" s="74"/>
      <c r="R222" s="22"/>
      <c r="S222" s="44" t="str">
        <f t="shared" ca="1" si="33"/>
        <v/>
      </c>
      <c r="T222" s="48" t="str">
        <f t="shared" si="34"/>
        <v/>
      </c>
      <c r="U222" s="48" t="str">
        <f t="shared" si="35"/>
        <v/>
      </c>
      <c r="V222" s="21" t="str">
        <f t="shared" ca="1" si="36"/>
        <v/>
      </c>
      <c r="W222" s="66">
        <f t="shared" si="37"/>
        <v>1</v>
      </c>
      <c r="X222" s="66">
        <f t="shared" si="38"/>
        <v>1</v>
      </c>
      <c r="Y222" s="21" t="str">
        <f t="shared" ca="1" si="39"/>
        <v/>
      </c>
      <c r="Z222" s="13" t="str">
        <f>IF(Q222="","",IF(H223&lt;&gt;"Commercial",Lists!$C$2,IF(AND('Property details'!H223="Commercial",'Property details'!Q222&lt;250000),Lists!C$3,Lists!$C$4)))</f>
        <v/>
      </c>
      <c r="AA222" s="19" t="str">
        <f t="shared" si="30"/>
        <v/>
      </c>
      <c r="AB222" s="14" t="str">
        <f t="shared" si="31"/>
        <v/>
      </c>
    </row>
    <row r="223" spans="1:28" ht="15" customHeight="1">
      <c r="A223" s="61"/>
      <c r="B223" s="61"/>
      <c r="C223" s="61"/>
      <c r="D223" s="63"/>
      <c r="E223" s="65"/>
      <c r="F223" s="64"/>
      <c r="G223" s="64"/>
      <c r="H223" s="87"/>
      <c r="I223" s="89" t="str">
        <f t="shared" si="32"/>
        <v/>
      </c>
      <c r="J223" s="86"/>
      <c r="K223" s="87"/>
      <c r="L223" s="87"/>
      <c r="M223" s="87"/>
      <c r="N223" s="86"/>
      <c r="O223" s="87"/>
      <c r="P223" s="82"/>
      <c r="Q223" s="74"/>
      <c r="R223" s="22"/>
      <c r="S223" s="44" t="str">
        <f t="shared" ca="1" si="33"/>
        <v/>
      </c>
      <c r="T223" s="48" t="str">
        <f t="shared" si="34"/>
        <v/>
      </c>
      <c r="U223" s="48" t="str">
        <f t="shared" si="35"/>
        <v/>
      </c>
      <c r="V223" s="21" t="str">
        <f t="shared" ca="1" si="36"/>
        <v/>
      </c>
      <c r="W223" s="66">
        <f t="shared" si="37"/>
        <v>1</v>
      </c>
      <c r="X223" s="66">
        <f t="shared" si="38"/>
        <v>1</v>
      </c>
      <c r="Y223" s="21" t="str">
        <f t="shared" ca="1" si="39"/>
        <v/>
      </c>
      <c r="Z223" s="13" t="str">
        <f>IF(Q223="","",IF(H224&lt;&gt;"Commercial",Lists!$C$2,IF(AND('Property details'!H224="Commercial",'Property details'!Q223&lt;250000),Lists!C$3,Lists!$C$4)))</f>
        <v/>
      </c>
      <c r="AA223" s="19" t="str">
        <f t="shared" si="30"/>
        <v/>
      </c>
      <c r="AB223" s="14" t="str">
        <f t="shared" si="31"/>
        <v/>
      </c>
    </row>
    <row r="224" spans="1:28" ht="15" customHeight="1">
      <c r="A224" s="61"/>
      <c r="B224" s="61"/>
      <c r="C224" s="61"/>
      <c r="D224" s="63"/>
      <c r="E224" s="65"/>
      <c r="F224" s="64"/>
      <c r="G224" s="64"/>
      <c r="H224" s="87"/>
      <c r="I224" s="89" t="str">
        <f t="shared" si="32"/>
        <v/>
      </c>
      <c r="J224" s="86"/>
      <c r="K224" s="87"/>
      <c r="L224" s="87"/>
      <c r="M224" s="87"/>
      <c r="N224" s="86"/>
      <c r="O224" s="87"/>
      <c r="P224" s="82"/>
      <c r="Q224" s="74"/>
      <c r="R224" s="22"/>
      <c r="S224" s="44" t="str">
        <f t="shared" ca="1" si="33"/>
        <v/>
      </c>
      <c r="T224" s="48" t="str">
        <f t="shared" si="34"/>
        <v/>
      </c>
      <c r="U224" s="48" t="str">
        <f t="shared" si="35"/>
        <v/>
      </c>
      <c r="V224" s="21" t="str">
        <f t="shared" ca="1" si="36"/>
        <v/>
      </c>
      <c r="W224" s="66">
        <f t="shared" si="37"/>
        <v>1</v>
      </c>
      <c r="X224" s="66">
        <f t="shared" si="38"/>
        <v>1</v>
      </c>
      <c r="Y224" s="21" t="str">
        <f t="shared" ca="1" si="39"/>
        <v/>
      </c>
      <c r="Z224" s="13" t="str">
        <f>IF(Q224="","",IF(H225&lt;&gt;"Commercial",Lists!$C$2,IF(AND('Property details'!H225="Commercial",'Property details'!Q224&lt;250000),Lists!C$3,Lists!$C$4)))</f>
        <v/>
      </c>
      <c r="AA224" s="19" t="str">
        <f t="shared" si="30"/>
        <v/>
      </c>
      <c r="AB224" s="14" t="str">
        <f t="shared" si="31"/>
        <v/>
      </c>
    </row>
    <row r="225" spans="1:28" ht="15" customHeight="1">
      <c r="A225" s="61"/>
      <c r="B225" s="61"/>
      <c r="C225" s="61"/>
      <c r="D225" s="63"/>
      <c r="E225" s="65"/>
      <c r="F225" s="64"/>
      <c r="G225" s="64"/>
      <c r="H225" s="87"/>
      <c r="I225" s="89" t="str">
        <f t="shared" si="32"/>
        <v/>
      </c>
      <c r="J225" s="86"/>
      <c r="K225" s="87"/>
      <c r="L225" s="87"/>
      <c r="M225" s="87"/>
      <c r="N225" s="86"/>
      <c r="O225" s="87"/>
      <c r="P225" s="82"/>
      <c r="Q225" s="74"/>
      <c r="R225" s="22"/>
      <c r="S225" s="44" t="str">
        <f t="shared" ca="1" si="33"/>
        <v/>
      </c>
      <c r="T225" s="48" t="str">
        <f t="shared" si="34"/>
        <v/>
      </c>
      <c r="U225" s="48" t="str">
        <f t="shared" si="35"/>
        <v/>
      </c>
      <c r="V225" s="21" t="str">
        <f t="shared" ca="1" si="36"/>
        <v/>
      </c>
      <c r="W225" s="66">
        <f t="shared" si="37"/>
        <v>1</v>
      </c>
      <c r="X225" s="66">
        <f t="shared" si="38"/>
        <v>1</v>
      </c>
      <c r="Y225" s="21" t="str">
        <f t="shared" ca="1" si="39"/>
        <v/>
      </c>
      <c r="Z225" s="13" t="str">
        <f>IF(Q225="","",IF(H226&lt;&gt;"Commercial",Lists!$C$2,IF(AND('Property details'!H226="Commercial",'Property details'!Q225&lt;250000),Lists!C$3,Lists!$C$4)))</f>
        <v/>
      </c>
      <c r="AA225" s="19" t="str">
        <f t="shared" si="30"/>
        <v/>
      </c>
      <c r="AB225" s="14" t="str">
        <f t="shared" si="31"/>
        <v/>
      </c>
    </row>
    <row r="226" spans="1:28" ht="15" customHeight="1">
      <c r="A226" s="61"/>
      <c r="B226" s="61"/>
      <c r="C226" s="61"/>
      <c r="D226" s="63"/>
      <c r="E226" s="65"/>
      <c r="F226" s="64"/>
      <c r="G226" s="64"/>
      <c r="H226" s="87"/>
      <c r="I226" s="89" t="str">
        <f t="shared" si="32"/>
        <v/>
      </c>
      <c r="J226" s="86"/>
      <c r="K226" s="87"/>
      <c r="L226" s="87"/>
      <c r="M226" s="87"/>
      <c r="N226" s="86"/>
      <c r="O226" s="87"/>
      <c r="P226" s="82"/>
      <c r="Q226" s="74"/>
      <c r="R226" s="22"/>
      <c r="S226" s="44" t="str">
        <f t="shared" ca="1" si="33"/>
        <v/>
      </c>
      <c r="T226" s="48" t="str">
        <f t="shared" si="34"/>
        <v/>
      </c>
      <c r="U226" s="48" t="str">
        <f t="shared" si="35"/>
        <v/>
      </c>
      <c r="V226" s="21" t="str">
        <f t="shared" ca="1" si="36"/>
        <v/>
      </c>
      <c r="W226" s="66">
        <f t="shared" si="37"/>
        <v>1</v>
      </c>
      <c r="X226" s="66">
        <f t="shared" si="38"/>
        <v>1</v>
      </c>
      <c r="Y226" s="21" t="str">
        <f t="shared" ca="1" si="39"/>
        <v/>
      </c>
      <c r="Z226" s="13" t="str">
        <f>IF(Q226="","",IF(H227&lt;&gt;"Commercial",Lists!$C$2,IF(AND('Property details'!H227="Commercial",'Property details'!Q226&lt;250000),Lists!C$3,Lists!$C$4)))</f>
        <v/>
      </c>
      <c r="AA226" s="19" t="str">
        <f t="shared" si="30"/>
        <v/>
      </c>
      <c r="AB226" s="14" t="str">
        <f t="shared" si="31"/>
        <v/>
      </c>
    </row>
    <row r="227" spans="1:28" ht="15" customHeight="1">
      <c r="A227" s="61"/>
      <c r="B227" s="61"/>
      <c r="C227" s="61"/>
      <c r="D227" s="63"/>
      <c r="E227" s="65"/>
      <c r="F227" s="64"/>
      <c r="G227" s="64"/>
      <c r="H227" s="87"/>
      <c r="I227" s="89" t="str">
        <f t="shared" si="32"/>
        <v/>
      </c>
      <c r="J227" s="86"/>
      <c r="K227" s="87"/>
      <c r="L227" s="87"/>
      <c r="M227" s="87"/>
      <c r="N227" s="86"/>
      <c r="O227" s="87"/>
      <c r="P227" s="82"/>
      <c r="Q227" s="74"/>
      <c r="R227" s="22"/>
      <c r="S227" s="44" t="str">
        <f t="shared" ca="1" si="33"/>
        <v/>
      </c>
      <c r="T227" s="48" t="str">
        <f t="shared" si="34"/>
        <v/>
      </c>
      <c r="U227" s="48" t="str">
        <f t="shared" si="35"/>
        <v/>
      </c>
      <c r="V227" s="21" t="str">
        <f t="shared" ca="1" si="36"/>
        <v/>
      </c>
      <c r="W227" s="66">
        <f t="shared" si="37"/>
        <v>1</v>
      </c>
      <c r="X227" s="66">
        <f t="shared" si="38"/>
        <v>1</v>
      </c>
      <c r="Y227" s="21" t="str">
        <f t="shared" ca="1" si="39"/>
        <v/>
      </c>
      <c r="Z227" s="13" t="str">
        <f>IF(Q227="","",IF(H228&lt;&gt;"Commercial",Lists!$C$2,IF(AND('Property details'!H228="Commercial",'Property details'!Q227&lt;250000),Lists!C$3,Lists!$C$4)))</f>
        <v/>
      </c>
      <c r="AA227" s="19" t="str">
        <f t="shared" si="30"/>
        <v/>
      </c>
      <c r="AB227" s="14" t="str">
        <f t="shared" si="31"/>
        <v/>
      </c>
    </row>
    <row r="228" spans="1:28" ht="15" customHeight="1">
      <c r="A228" s="61"/>
      <c r="B228" s="61"/>
      <c r="C228" s="61"/>
      <c r="D228" s="63"/>
      <c r="E228" s="65"/>
      <c r="F228" s="64"/>
      <c r="G228" s="64"/>
      <c r="H228" s="87"/>
      <c r="I228" s="89" t="str">
        <f t="shared" si="32"/>
        <v/>
      </c>
      <c r="J228" s="86"/>
      <c r="K228" s="87"/>
      <c r="L228" s="87"/>
      <c r="M228" s="87"/>
      <c r="N228" s="86"/>
      <c r="O228" s="87"/>
      <c r="P228" s="82"/>
      <c r="Q228" s="74"/>
      <c r="R228" s="22"/>
      <c r="S228" s="44" t="str">
        <f t="shared" ca="1" si="33"/>
        <v/>
      </c>
      <c r="T228" s="48" t="str">
        <f t="shared" si="34"/>
        <v/>
      </c>
      <c r="U228" s="48" t="str">
        <f t="shared" si="35"/>
        <v/>
      </c>
      <c r="V228" s="21" t="str">
        <f t="shared" ca="1" si="36"/>
        <v/>
      </c>
      <c r="W228" s="66">
        <f t="shared" si="37"/>
        <v>1</v>
      </c>
      <c r="X228" s="66">
        <f t="shared" si="38"/>
        <v>1</v>
      </c>
      <c r="Y228" s="21" t="str">
        <f t="shared" ca="1" si="39"/>
        <v/>
      </c>
      <c r="Z228" s="13" t="str">
        <f>IF(Q228="","",IF(H229&lt;&gt;"Commercial",Lists!$C$2,IF(AND('Property details'!H229="Commercial",'Property details'!Q228&lt;250000),Lists!C$3,Lists!$C$4)))</f>
        <v/>
      </c>
      <c r="AA228" s="19" t="str">
        <f t="shared" si="30"/>
        <v/>
      </c>
      <c r="AB228" s="14" t="str">
        <f t="shared" si="31"/>
        <v/>
      </c>
    </row>
    <row r="229" spans="1:28" ht="15" customHeight="1">
      <c r="A229" s="61"/>
      <c r="B229" s="61"/>
      <c r="C229" s="61"/>
      <c r="D229" s="63"/>
      <c r="E229" s="65"/>
      <c r="F229" s="64"/>
      <c r="G229" s="64"/>
      <c r="H229" s="87"/>
      <c r="I229" s="89" t="str">
        <f t="shared" si="32"/>
        <v/>
      </c>
      <c r="J229" s="86"/>
      <c r="K229" s="87"/>
      <c r="L229" s="87"/>
      <c r="M229" s="87"/>
      <c r="N229" s="86"/>
      <c r="O229" s="87"/>
      <c r="P229" s="82"/>
      <c r="Q229" s="74"/>
      <c r="R229" s="22"/>
      <c r="S229" s="44" t="str">
        <f t="shared" ca="1" si="33"/>
        <v/>
      </c>
      <c r="T229" s="48" t="str">
        <f t="shared" si="34"/>
        <v/>
      </c>
      <c r="U229" s="48" t="str">
        <f t="shared" si="35"/>
        <v/>
      </c>
      <c r="V229" s="21" t="str">
        <f t="shared" ca="1" si="36"/>
        <v/>
      </c>
      <c r="W229" s="66">
        <f t="shared" si="37"/>
        <v>1</v>
      </c>
      <c r="X229" s="66">
        <f t="shared" si="38"/>
        <v>1</v>
      </c>
      <c r="Y229" s="21" t="str">
        <f t="shared" ca="1" si="39"/>
        <v/>
      </c>
      <c r="Z229" s="13" t="str">
        <f>IF(Q229="","",IF(H230&lt;&gt;"Commercial",Lists!$C$2,IF(AND('Property details'!H230="Commercial",'Property details'!Q229&lt;250000),Lists!C$3,Lists!$C$4)))</f>
        <v/>
      </c>
      <c r="AA229" s="19" t="str">
        <f t="shared" si="30"/>
        <v/>
      </c>
      <c r="AB229" s="14" t="str">
        <f t="shared" si="31"/>
        <v/>
      </c>
    </row>
    <row r="230" spans="1:28" ht="15" customHeight="1">
      <c r="A230" s="61"/>
      <c r="B230" s="61"/>
      <c r="C230" s="61"/>
      <c r="D230" s="63"/>
      <c r="E230" s="65"/>
      <c r="F230" s="64"/>
      <c r="G230" s="64"/>
      <c r="H230" s="87"/>
      <c r="I230" s="89" t="str">
        <f t="shared" si="32"/>
        <v/>
      </c>
      <c r="J230" s="86"/>
      <c r="K230" s="87"/>
      <c r="L230" s="87"/>
      <c r="M230" s="87"/>
      <c r="N230" s="86"/>
      <c r="O230" s="87"/>
      <c r="P230" s="82"/>
      <c r="Q230" s="74"/>
      <c r="R230" s="22"/>
      <c r="S230" s="44" t="str">
        <f t="shared" ca="1" si="33"/>
        <v/>
      </c>
      <c r="T230" s="48" t="str">
        <f t="shared" si="34"/>
        <v/>
      </c>
      <c r="U230" s="48" t="str">
        <f t="shared" si="35"/>
        <v/>
      </c>
      <c r="V230" s="21" t="str">
        <f t="shared" ca="1" si="36"/>
        <v/>
      </c>
      <c r="W230" s="66">
        <f t="shared" si="37"/>
        <v>1</v>
      </c>
      <c r="X230" s="66">
        <f t="shared" si="38"/>
        <v>1</v>
      </c>
      <c r="Y230" s="21" t="str">
        <f t="shared" ca="1" si="39"/>
        <v/>
      </c>
      <c r="Z230" s="13" t="str">
        <f>IF(Q230="","",IF(H231&lt;&gt;"Commercial",Lists!$C$2,IF(AND('Property details'!H231="Commercial",'Property details'!Q230&lt;250000),Lists!C$3,Lists!$C$4)))</f>
        <v/>
      </c>
      <c r="AA230" s="19" t="str">
        <f t="shared" si="30"/>
        <v/>
      </c>
      <c r="AB230" s="14" t="str">
        <f t="shared" si="31"/>
        <v/>
      </c>
    </row>
    <row r="231" spans="1:28" ht="15" customHeight="1">
      <c r="A231" s="61"/>
      <c r="B231" s="61"/>
      <c r="C231" s="61"/>
      <c r="D231" s="63"/>
      <c r="E231" s="65"/>
      <c r="F231" s="64"/>
      <c r="G231" s="64"/>
      <c r="H231" s="87"/>
      <c r="I231" s="89" t="str">
        <f t="shared" si="32"/>
        <v/>
      </c>
      <c r="J231" s="86"/>
      <c r="K231" s="87"/>
      <c r="L231" s="87"/>
      <c r="M231" s="87"/>
      <c r="N231" s="86"/>
      <c r="O231" s="87"/>
      <c r="P231" s="82"/>
      <c r="Q231" s="74"/>
      <c r="R231" s="22"/>
      <c r="S231" s="44" t="str">
        <f t="shared" ca="1" si="33"/>
        <v/>
      </c>
      <c r="T231" s="48" t="str">
        <f t="shared" si="34"/>
        <v/>
      </c>
      <c r="U231" s="48" t="str">
        <f t="shared" si="35"/>
        <v/>
      </c>
      <c r="V231" s="21" t="str">
        <f t="shared" ca="1" si="36"/>
        <v/>
      </c>
      <c r="W231" s="66">
        <f t="shared" si="37"/>
        <v>1</v>
      </c>
      <c r="X231" s="66">
        <f t="shared" si="38"/>
        <v>1</v>
      </c>
      <c r="Y231" s="21" t="str">
        <f t="shared" ca="1" si="39"/>
        <v/>
      </c>
      <c r="Z231" s="13" t="str">
        <f>IF(Q231="","",IF(H232&lt;&gt;"Commercial",Lists!$C$2,IF(AND('Property details'!H232="Commercial",'Property details'!Q231&lt;250000),Lists!C$3,Lists!$C$4)))</f>
        <v/>
      </c>
      <c r="AA231" s="19" t="str">
        <f t="shared" si="30"/>
        <v/>
      </c>
      <c r="AB231" s="14" t="str">
        <f t="shared" si="31"/>
        <v/>
      </c>
    </row>
    <row r="232" spans="1:28" ht="15" customHeight="1">
      <c r="A232" s="61"/>
      <c r="B232" s="61"/>
      <c r="C232" s="61"/>
      <c r="D232" s="63"/>
      <c r="E232" s="65"/>
      <c r="F232" s="64"/>
      <c r="G232" s="64"/>
      <c r="H232" s="87"/>
      <c r="I232" s="89" t="str">
        <f t="shared" si="32"/>
        <v/>
      </c>
      <c r="J232" s="86"/>
      <c r="K232" s="87"/>
      <c r="L232" s="87"/>
      <c r="M232" s="87"/>
      <c r="N232" s="86"/>
      <c r="O232" s="87"/>
      <c r="P232" s="82"/>
      <c r="Q232" s="74"/>
      <c r="R232" s="22"/>
      <c r="S232" s="44" t="str">
        <f t="shared" ca="1" si="33"/>
        <v/>
      </c>
      <c r="T232" s="48" t="str">
        <f t="shared" si="34"/>
        <v/>
      </c>
      <c r="U232" s="48" t="str">
        <f t="shared" si="35"/>
        <v/>
      </c>
      <c r="V232" s="21" t="str">
        <f t="shared" ca="1" si="36"/>
        <v/>
      </c>
      <c r="W232" s="66">
        <f t="shared" si="37"/>
        <v>1</v>
      </c>
      <c r="X232" s="66">
        <f t="shared" si="38"/>
        <v>1</v>
      </c>
      <c r="Y232" s="21" t="str">
        <f t="shared" ca="1" si="39"/>
        <v/>
      </c>
      <c r="Z232" s="13" t="str">
        <f>IF(Q232="","",IF(H233&lt;&gt;"Commercial",Lists!$C$2,IF(AND('Property details'!H233="Commercial",'Property details'!Q232&lt;250000),Lists!C$3,Lists!$C$4)))</f>
        <v/>
      </c>
      <c r="AA232" s="19" t="str">
        <f t="shared" si="30"/>
        <v/>
      </c>
      <c r="AB232" s="14" t="str">
        <f t="shared" si="31"/>
        <v/>
      </c>
    </row>
    <row r="233" spans="1:28" ht="15" customHeight="1">
      <c r="A233" s="61"/>
      <c r="B233" s="61"/>
      <c r="C233" s="61"/>
      <c r="D233" s="63"/>
      <c r="E233" s="65"/>
      <c r="F233" s="64"/>
      <c r="G233" s="64"/>
      <c r="H233" s="87"/>
      <c r="I233" s="89" t="str">
        <f t="shared" si="32"/>
        <v/>
      </c>
      <c r="J233" s="86"/>
      <c r="K233" s="87"/>
      <c r="L233" s="87"/>
      <c r="M233" s="87"/>
      <c r="N233" s="86"/>
      <c r="O233" s="87"/>
      <c r="P233" s="82"/>
      <c r="Q233" s="74"/>
      <c r="R233" s="22"/>
      <c r="S233" s="44" t="str">
        <f t="shared" ca="1" si="33"/>
        <v/>
      </c>
      <c r="T233" s="48" t="str">
        <f t="shared" si="34"/>
        <v/>
      </c>
      <c r="U233" s="48" t="str">
        <f t="shared" si="35"/>
        <v/>
      </c>
      <c r="V233" s="21" t="str">
        <f t="shared" ca="1" si="36"/>
        <v/>
      </c>
      <c r="W233" s="66">
        <f t="shared" si="37"/>
        <v>1</v>
      </c>
      <c r="X233" s="66">
        <f t="shared" si="38"/>
        <v>1</v>
      </c>
      <c r="Y233" s="21" t="str">
        <f t="shared" ca="1" si="39"/>
        <v/>
      </c>
      <c r="Z233" s="13" t="str">
        <f>IF(Q233="","",IF(H234&lt;&gt;"Commercial",Lists!$C$2,IF(AND('Property details'!H234="Commercial",'Property details'!Q233&lt;250000),Lists!C$3,Lists!$C$4)))</f>
        <v/>
      </c>
      <c r="AA233" s="19" t="str">
        <f t="shared" si="30"/>
        <v/>
      </c>
      <c r="AB233" s="14" t="str">
        <f t="shared" si="31"/>
        <v/>
      </c>
    </row>
    <row r="234" spans="1:28" ht="15" customHeight="1">
      <c r="A234" s="61"/>
      <c r="B234" s="61"/>
      <c r="C234" s="61"/>
      <c r="D234" s="63"/>
      <c r="E234" s="65"/>
      <c r="F234" s="64"/>
      <c r="G234" s="64"/>
      <c r="H234" s="87"/>
      <c r="I234" s="89" t="str">
        <f t="shared" si="32"/>
        <v/>
      </c>
      <c r="J234" s="86"/>
      <c r="K234" s="87"/>
      <c r="L234" s="87"/>
      <c r="M234" s="87"/>
      <c r="N234" s="86"/>
      <c r="O234" s="87"/>
      <c r="P234" s="82"/>
      <c r="Q234" s="74"/>
      <c r="R234" s="22"/>
      <c r="S234" s="44" t="str">
        <f t="shared" ca="1" si="33"/>
        <v/>
      </c>
      <c r="T234" s="48" t="str">
        <f t="shared" si="34"/>
        <v/>
      </c>
      <c r="U234" s="48" t="str">
        <f t="shared" si="35"/>
        <v/>
      </c>
      <c r="V234" s="21" t="str">
        <f t="shared" ca="1" si="36"/>
        <v/>
      </c>
      <c r="W234" s="66">
        <f t="shared" si="37"/>
        <v>1</v>
      </c>
      <c r="X234" s="66">
        <f t="shared" si="38"/>
        <v>1</v>
      </c>
      <c r="Y234" s="21" t="str">
        <f t="shared" ca="1" si="39"/>
        <v/>
      </c>
      <c r="Z234" s="13" t="str">
        <f>IF(Q234="","",IF(H235&lt;&gt;"Commercial",Lists!$C$2,IF(AND('Property details'!H235="Commercial",'Property details'!Q234&lt;250000),Lists!C$3,Lists!$C$4)))</f>
        <v/>
      </c>
      <c r="AA234" s="19" t="str">
        <f t="shared" si="30"/>
        <v/>
      </c>
      <c r="AB234" s="14" t="str">
        <f t="shared" si="31"/>
        <v/>
      </c>
    </row>
    <row r="235" spans="1:28" ht="15" customHeight="1">
      <c r="A235" s="61"/>
      <c r="B235" s="61"/>
      <c r="C235" s="61"/>
      <c r="D235" s="63"/>
      <c r="E235" s="65"/>
      <c r="F235" s="64"/>
      <c r="G235" s="64"/>
      <c r="H235" s="87"/>
      <c r="I235" s="89" t="str">
        <f t="shared" si="32"/>
        <v/>
      </c>
      <c r="J235" s="86"/>
      <c r="K235" s="87"/>
      <c r="L235" s="87"/>
      <c r="M235" s="87"/>
      <c r="N235" s="86"/>
      <c r="O235" s="87"/>
      <c r="P235" s="82"/>
      <c r="Q235" s="74"/>
      <c r="R235" s="22"/>
      <c r="S235" s="44" t="str">
        <f t="shared" ca="1" si="33"/>
        <v/>
      </c>
      <c r="T235" s="48" t="str">
        <f t="shared" si="34"/>
        <v/>
      </c>
      <c r="U235" s="48" t="str">
        <f t="shared" si="35"/>
        <v/>
      </c>
      <c r="V235" s="21" t="str">
        <f t="shared" ca="1" si="36"/>
        <v/>
      </c>
      <c r="W235" s="66">
        <f t="shared" si="37"/>
        <v>1</v>
      </c>
      <c r="X235" s="66">
        <f t="shared" si="38"/>
        <v>1</v>
      </c>
      <c r="Y235" s="21" t="str">
        <f t="shared" ca="1" si="39"/>
        <v/>
      </c>
      <c r="Z235" s="13" t="str">
        <f>IF(Q235="","",IF(H236&lt;&gt;"Commercial",Lists!$C$2,IF(AND('Property details'!H236="Commercial",'Property details'!Q235&lt;250000),Lists!C$3,Lists!$C$4)))</f>
        <v/>
      </c>
      <c r="AA235" s="19" t="str">
        <f t="shared" si="30"/>
        <v/>
      </c>
      <c r="AB235" s="14" t="str">
        <f t="shared" si="31"/>
        <v/>
      </c>
    </row>
    <row r="236" spans="1:28" ht="15" customHeight="1">
      <c r="A236" s="61"/>
      <c r="B236" s="61"/>
      <c r="C236" s="61"/>
      <c r="D236" s="63"/>
      <c r="E236" s="65"/>
      <c r="F236" s="64"/>
      <c r="G236" s="64"/>
      <c r="H236" s="87"/>
      <c r="I236" s="89" t="str">
        <f t="shared" si="32"/>
        <v/>
      </c>
      <c r="J236" s="86"/>
      <c r="K236" s="87"/>
      <c r="L236" s="87"/>
      <c r="M236" s="87"/>
      <c r="N236" s="86"/>
      <c r="O236" s="87"/>
      <c r="P236" s="82"/>
      <c r="Q236" s="74"/>
      <c r="R236" s="22"/>
      <c r="S236" s="44" t="str">
        <f t="shared" ca="1" si="33"/>
        <v/>
      </c>
      <c r="T236" s="48" t="str">
        <f t="shared" si="34"/>
        <v/>
      </c>
      <c r="U236" s="48" t="str">
        <f t="shared" si="35"/>
        <v/>
      </c>
      <c r="V236" s="21" t="str">
        <f t="shared" ca="1" si="36"/>
        <v/>
      </c>
      <c r="W236" s="66">
        <f t="shared" si="37"/>
        <v>1</v>
      </c>
      <c r="X236" s="66">
        <f t="shared" si="38"/>
        <v>1</v>
      </c>
      <c r="Y236" s="21" t="str">
        <f t="shared" ca="1" si="39"/>
        <v/>
      </c>
      <c r="Z236" s="13" t="str">
        <f>IF(Q236="","",IF(H237&lt;&gt;"Commercial",Lists!$C$2,IF(AND('Property details'!H237="Commercial",'Property details'!Q236&lt;250000),Lists!C$3,Lists!$C$4)))</f>
        <v/>
      </c>
      <c r="AA236" s="19" t="str">
        <f t="shared" si="30"/>
        <v/>
      </c>
      <c r="AB236" s="14" t="str">
        <f t="shared" si="31"/>
        <v/>
      </c>
    </row>
    <row r="237" spans="1:28" ht="15" customHeight="1">
      <c r="A237" s="61"/>
      <c r="B237" s="61"/>
      <c r="C237" s="61"/>
      <c r="D237" s="63"/>
      <c r="E237" s="65"/>
      <c r="F237" s="64"/>
      <c r="G237" s="64"/>
      <c r="H237" s="87"/>
      <c r="I237" s="89" t="str">
        <f t="shared" si="32"/>
        <v/>
      </c>
      <c r="J237" s="86"/>
      <c r="K237" s="87"/>
      <c r="L237" s="87"/>
      <c r="M237" s="87"/>
      <c r="N237" s="86"/>
      <c r="O237" s="87"/>
      <c r="P237" s="82"/>
      <c r="Q237" s="74"/>
      <c r="R237" s="22"/>
      <c r="S237" s="44" t="str">
        <f t="shared" ca="1" si="33"/>
        <v/>
      </c>
      <c r="T237" s="48" t="str">
        <f t="shared" si="34"/>
        <v/>
      </c>
      <c r="U237" s="48" t="str">
        <f t="shared" si="35"/>
        <v/>
      </c>
      <c r="V237" s="21" t="str">
        <f t="shared" ca="1" si="36"/>
        <v/>
      </c>
      <c r="W237" s="66">
        <f t="shared" si="37"/>
        <v>1</v>
      </c>
      <c r="X237" s="66">
        <f t="shared" si="38"/>
        <v>1</v>
      </c>
      <c r="Y237" s="21" t="str">
        <f t="shared" ca="1" si="39"/>
        <v/>
      </c>
      <c r="Z237" s="13" t="str">
        <f>IF(Q237="","",IF(H238&lt;&gt;"Commercial",Lists!$C$2,IF(AND('Property details'!H238="Commercial",'Property details'!Q237&lt;250000),Lists!C$3,Lists!$C$4)))</f>
        <v/>
      </c>
      <c r="AA237" s="19" t="str">
        <f t="shared" si="30"/>
        <v/>
      </c>
      <c r="AB237" s="14" t="str">
        <f t="shared" si="31"/>
        <v/>
      </c>
    </row>
    <row r="238" spans="1:28" ht="15" customHeight="1">
      <c r="A238" s="61"/>
      <c r="B238" s="61"/>
      <c r="C238" s="61"/>
      <c r="D238" s="63"/>
      <c r="E238" s="65"/>
      <c r="F238" s="64"/>
      <c r="G238" s="64"/>
      <c r="H238" s="87"/>
      <c r="I238" s="89" t="str">
        <f t="shared" si="32"/>
        <v/>
      </c>
      <c r="J238" s="86"/>
      <c r="K238" s="87"/>
      <c r="L238" s="87"/>
      <c r="M238" s="87"/>
      <c r="N238" s="86"/>
      <c r="O238" s="87"/>
      <c r="P238" s="82"/>
      <c r="Q238" s="74"/>
      <c r="R238" s="22"/>
      <c r="S238" s="44" t="str">
        <f t="shared" ca="1" si="33"/>
        <v/>
      </c>
      <c r="T238" s="48" t="str">
        <f t="shared" si="34"/>
        <v/>
      </c>
      <c r="U238" s="48" t="str">
        <f t="shared" si="35"/>
        <v/>
      </c>
      <c r="V238" s="21" t="str">
        <f t="shared" ca="1" si="36"/>
        <v/>
      </c>
      <c r="W238" s="66">
        <f t="shared" si="37"/>
        <v>1</v>
      </c>
      <c r="X238" s="66">
        <f t="shared" si="38"/>
        <v>1</v>
      </c>
      <c r="Y238" s="21" t="str">
        <f t="shared" ca="1" si="39"/>
        <v/>
      </c>
      <c r="Z238" s="13" t="str">
        <f>IF(Q238="","",IF(H239&lt;&gt;"Commercial",Lists!$C$2,IF(AND('Property details'!H239="Commercial",'Property details'!Q238&lt;250000),Lists!C$3,Lists!$C$4)))</f>
        <v/>
      </c>
      <c r="AA238" s="19" t="str">
        <f t="shared" si="30"/>
        <v/>
      </c>
      <c r="AB238" s="14" t="str">
        <f t="shared" si="31"/>
        <v/>
      </c>
    </row>
    <row r="239" spans="1:28" ht="15" customHeight="1">
      <c r="A239" s="61"/>
      <c r="B239" s="61"/>
      <c r="C239" s="61"/>
      <c r="D239" s="63"/>
      <c r="E239" s="65"/>
      <c r="F239" s="64"/>
      <c r="G239" s="64"/>
      <c r="H239" s="87"/>
      <c r="I239" s="89" t="str">
        <f t="shared" si="32"/>
        <v/>
      </c>
      <c r="J239" s="86"/>
      <c r="K239" s="87"/>
      <c r="L239" s="87"/>
      <c r="M239" s="87"/>
      <c r="N239" s="86"/>
      <c r="O239" s="87"/>
      <c r="P239" s="82"/>
      <c r="Q239" s="74"/>
      <c r="R239" s="22"/>
      <c r="S239" s="44" t="str">
        <f t="shared" ca="1" si="33"/>
        <v/>
      </c>
      <c r="T239" s="48" t="str">
        <f t="shared" si="34"/>
        <v/>
      </c>
      <c r="U239" s="48" t="str">
        <f t="shared" si="35"/>
        <v/>
      </c>
      <c r="V239" s="21" t="str">
        <f t="shared" ca="1" si="36"/>
        <v/>
      </c>
      <c r="W239" s="66">
        <f t="shared" si="37"/>
        <v>1</v>
      </c>
      <c r="X239" s="66">
        <f t="shared" si="38"/>
        <v>1</v>
      </c>
      <c r="Y239" s="21" t="str">
        <f t="shared" ca="1" si="39"/>
        <v/>
      </c>
      <c r="Z239" s="13" t="str">
        <f>IF(Q239="","",IF(H240&lt;&gt;"Commercial",Lists!$C$2,IF(AND('Property details'!H240="Commercial",'Property details'!Q239&lt;250000),Lists!C$3,Lists!$C$4)))</f>
        <v/>
      </c>
      <c r="AA239" s="19" t="str">
        <f t="shared" si="30"/>
        <v/>
      </c>
      <c r="AB239" s="14" t="str">
        <f t="shared" si="31"/>
        <v/>
      </c>
    </row>
    <row r="240" spans="1:28" ht="15" customHeight="1">
      <c r="A240" s="61"/>
      <c r="B240" s="61"/>
      <c r="C240" s="61"/>
      <c r="D240" s="63"/>
      <c r="E240" s="65"/>
      <c r="F240" s="64"/>
      <c r="G240" s="64"/>
      <c r="H240" s="87"/>
      <c r="I240" s="89" t="str">
        <f t="shared" si="32"/>
        <v/>
      </c>
      <c r="J240" s="86"/>
      <c r="K240" s="87"/>
      <c r="L240" s="87"/>
      <c r="M240" s="87"/>
      <c r="N240" s="86"/>
      <c r="O240" s="87"/>
      <c r="P240" s="82"/>
      <c r="Q240" s="74"/>
      <c r="R240" s="22"/>
      <c r="S240" s="44" t="str">
        <f t="shared" ca="1" si="33"/>
        <v/>
      </c>
      <c r="T240" s="48" t="str">
        <f t="shared" si="34"/>
        <v/>
      </c>
      <c r="U240" s="48" t="str">
        <f t="shared" si="35"/>
        <v/>
      </c>
      <c r="V240" s="21" t="str">
        <f t="shared" ca="1" si="36"/>
        <v/>
      </c>
      <c r="W240" s="66">
        <f t="shared" si="37"/>
        <v>1</v>
      </c>
      <c r="X240" s="66">
        <f t="shared" si="38"/>
        <v>1</v>
      </c>
      <c r="Y240" s="21" t="str">
        <f t="shared" ca="1" si="39"/>
        <v/>
      </c>
      <c r="Z240" s="13" t="str">
        <f>IF(Q240="","",IF(H241&lt;&gt;"Commercial",Lists!$C$2,IF(AND('Property details'!H241="Commercial",'Property details'!Q240&lt;250000),Lists!C$3,Lists!$C$4)))</f>
        <v/>
      </c>
      <c r="AA240" s="19" t="str">
        <f t="shared" si="30"/>
        <v/>
      </c>
      <c r="AB240" s="14" t="str">
        <f t="shared" si="31"/>
        <v/>
      </c>
    </row>
    <row r="241" spans="1:28" ht="15" customHeight="1">
      <c r="A241" s="61"/>
      <c r="B241" s="61"/>
      <c r="C241" s="61"/>
      <c r="D241" s="63"/>
      <c r="E241" s="65"/>
      <c r="F241" s="64"/>
      <c r="G241" s="64"/>
      <c r="H241" s="87"/>
      <c r="I241" s="89" t="str">
        <f t="shared" si="32"/>
        <v/>
      </c>
      <c r="J241" s="86"/>
      <c r="K241" s="87"/>
      <c r="L241" s="87"/>
      <c r="M241" s="87"/>
      <c r="N241" s="86"/>
      <c r="O241" s="87"/>
      <c r="P241" s="82"/>
      <c r="Q241" s="74"/>
      <c r="R241" s="22"/>
      <c r="S241" s="44" t="str">
        <f t="shared" ca="1" si="33"/>
        <v/>
      </c>
      <c r="T241" s="48" t="str">
        <f t="shared" si="34"/>
        <v/>
      </c>
      <c r="U241" s="48" t="str">
        <f t="shared" si="35"/>
        <v/>
      </c>
      <c r="V241" s="21" t="str">
        <f t="shared" ca="1" si="36"/>
        <v/>
      </c>
      <c r="W241" s="66">
        <f t="shared" si="37"/>
        <v>1</v>
      </c>
      <c r="X241" s="66">
        <f t="shared" si="38"/>
        <v>1</v>
      </c>
      <c r="Y241" s="21" t="str">
        <f t="shared" ca="1" si="39"/>
        <v/>
      </c>
      <c r="Z241" s="13" t="str">
        <f>IF(Q241="","",IF(H242&lt;&gt;"Commercial",Lists!$C$2,IF(AND('Property details'!H242="Commercial",'Property details'!Q241&lt;250000),Lists!C$3,Lists!$C$4)))</f>
        <v/>
      </c>
      <c r="AA241" s="19" t="str">
        <f t="shared" si="30"/>
        <v/>
      </c>
      <c r="AB241" s="14" t="str">
        <f t="shared" si="31"/>
        <v/>
      </c>
    </row>
    <row r="242" spans="1:28" ht="15" customHeight="1">
      <c r="A242" s="61"/>
      <c r="B242" s="61"/>
      <c r="C242" s="61"/>
      <c r="D242" s="63"/>
      <c r="E242" s="65"/>
      <c r="F242" s="64"/>
      <c r="G242" s="64"/>
      <c r="H242" s="87"/>
      <c r="I242" s="89" t="str">
        <f t="shared" si="32"/>
        <v/>
      </c>
      <c r="J242" s="86"/>
      <c r="K242" s="87"/>
      <c r="L242" s="87"/>
      <c r="M242" s="87"/>
      <c r="N242" s="86"/>
      <c r="O242" s="87"/>
      <c r="P242" s="82"/>
      <c r="Q242" s="74"/>
      <c r="R242" s="22"/>
      <c r="S242" s="44" t="str">
        <f t="shared" ca="1" si="33"/>
        <v/>
      </c>
      <c r="T242" s="48" t="str">
        <f t="shared" si="34"/>
        <v/>
      </c>
      <c r="U242" s="48" t="str">
        <f t="shared" si="35"/>
        <v/>
      </c>
      <c r="V242" s="21" t="str">
        <f t="shared" ca="1" si="36"/>
        <v/>
      </c>
      <c r="W242" s="66">
        <f t="shared" si="37"/>
        <v>1</v>
      </c>
      <c r="X242" s="66">
        <f t="shared" si="38"/>
        <v>1</v>
      </c>
      <c r="Y242" s="21" t="str">
        <f t="shared" ca="1" si="39"/>
        <v/>
      </c>
      <c r="Z242" s="13" t="str">
        <f>IF(Q242="","",IF(H243&lt;&gt;"Commercial",Lists!$C$2,IF(AND('Property details'!H243="Commercial",'Property details'!Q242&lt;250000),Lists!C$3,Lists!$C$4)))</f>
        <v/>
      </c>
      <c r="AA242" s="19" t="str">
        <f t="shared" si="30"/>
        <v/>
      </c>
      <c r="AB242" s="14" t="str">
        <f t="shared" si="31"/>
        <v/>
      </c>
    </row>
    <row r="243" spans="1:28" ht="15" customHeight="1">
      <c r="A243" s="61"/>
      <c r="B243" s="61"/>
      <c r="C243" s="61"/>
      <c r="D243" s="63"/>
      <c r="E243" s="65"/>
      <c r="F243" s="64"/>
      <c r="G243" s="64"/>
      <c r="H243" s="87"/>
      <c r="I243" s="89" t="str">
        <f t="shared" si="32"/>
        <v/>
      </c>
      <c r="J243" s="86"/>
      <c r="K243" s="87"/>
      <c r="L243" s="87"/>
      <c r="M243" s="87"/>
      <c r="N243" s="86"/>
      <c r="O243" s="87"/>
      <c r="P243" s="82"/>
      <c r="Q243" s="74"/>
      <c r="R243" s="22"/>
      <c r="S243" s="44" t="str">
        <f t="shared" ca="1" si="33"/>
        <v/>
      </c>
      <c r="T243" s="48" t="str">
        <f t="shared" si="34"/>
        <v/>
      </c>
      <c r="U243" s="48" t="str">
        <f t="shared" si="35"/>
        <v/>
      </c>
      <c r="V243" s="21" t="str">
        <f t="shared" ca="1" si="36"/>
        <v/>
      </c>
      <c r="W243" s="66">
        <f t="shared" si="37"/>
        <v>1</v>
      </c>
      <c r="X243" s="66">
        <f t="shared" si="38"/>
        <v>1</v>
      </c>
      <c r="Y243" s="21" t="str">
        <f t="shared" ca="1" si="39"/>
        <v/>
      </c>
      <c r="Z243" s="13" t="str">
        <f>IF(Q243="","",IF(H244&lt;&gt;"Commercial",Lists!$C$2,IF(AND('Property details'!H244="Commercial",'Property details'!Q243&lt;250000),Lists!C$3,Lists!$C$4)))</f>
        <v/>
      </c>
      <c r="AA243" s="19" t="str">
        <f t="shared" si="30"/>
        <v/>
      </c>
      <c r="AB243" s="14" t="str">
        <f t="shared" si="31"/>
        <v/>
      </c>
    </row>
    <row r="244" spans="1:28" ht="15" customHeight="1">
      <c r="A244" s="61"/>
      <c r="B244" s="61"/>
      <c r="C244" s="61"/>
      <c r="D244" s="63"/>
      <c r="E244" s="65"/>
      <c r="F244" s="64"/>
      <c r="G244" s="64"/>
      <c r="H244" s="87"/>
      <c r="I244" s="89" t="str">
        <f t="shared" si="32"/>
        <v/>
      </c>
      <c r="J244" s="86"/>
      <c r="K244" s="87"/>
      <c r="L244" s="87"/>
      <c r="M244" s="87"/>
      <c r="N244" s="86"/>
      <c r="O244" s="87"/>
      <c r="P244" s="82"/>
      <c r="Q244" s="74"/>
      <c r="R244" s="22"/>
      <c r="S244" s="44" t="str">
        <f t="shared" ca="1" si="33"/>
        <v/>
      </c>
      <c r="T244" s="48" t="str">
        <f t="shared" si="34"/>
        <v/>
      </c>
      <c r="U244" s="48" t="str">
        <f t="shared" si="35"/>
        <v/>
      </c>
      <c r="V244" s="21" t="str">
        <f t="shared" ca="1" si="36"/>
        <v/>
      </c>
      <c r="W244" s="66">
        <f t="shared" si="37"/>
        <v>1</v>
      </c>
      <c r="X244" s="66">
        <f t="shared" si="38"/>
        <v>1</v>
      </c>
      <c r="Y244" s="21" t="str">
        <f t="shared" ca="1" si="39"/>
        <v/>
      </c>
      <c r="Z244" s="13" t="str">
        <f>IF(Q244="","",IF(H245&lt;&gt;"Commercial",Lists!$C$2,IF(AND('Property details'!H245="Commercial",'Property details'!Q244&lt;250000),Lists!C$3,Lists!$C$4)))</f>
        <v/>
      </c>
      <c r="AA244" s="19" t="str">
        <f t="shared" si="30"/>
        <v/>
      </c>
      <c r="AB244" s="14" t="str">
        <f t="shared" si="31"/>
        <v/>
      </c>
    </row>
    <row r="245" spans="1:28" ht="15" customHeight="1">
      <c r="A245" s="61"/>
      <c r="B245" s="61"/>
      <c r="C245" s="61"/>
      <c r="D245" s="63"/>
      <c r="E245" s="65"/>
      <c r="F245" s="64"/>
      <c r="G245" s="64"/>
      <c r="H245" s="87"/>
      <c r="I245" s="89" t="str">
        <f t="shared" si="32"/>
        <v/>
      </c>
      <c r="J245" s="86"/>
      <c r="K245" s="87"/>
      <c r="L245" s="87"/>
      <c r="M245" s="87"/>
      <c r="N245" s="86"/>
      <c r="O245" s="87"/>
      <c r="P245" s="82"/>
      <c r="Q245" s="74"/>
      <c r="R245" s="22"/>
      <c r="S245" s="44" t="str">
        <f t="shared" ca="1" si="33"/>
        <v/>
      </c>
      <c r="T245" s="48" t="str">
        <f t="shared" si="34"/>
        <v/>
      </c>
      <c r="U245" s="48" t="str">
        <f t="shared" si="35"/>
        <v/>
      </c>
      <c r="V245" s="21" t="str">
        <f t="shared" ca="1" si="36"/>
        <v/>
      </c>
      <c r="W245" s="66">
        <f t="shared" si="37"/>
        <v>1</v>
      </c>
      <c r="X245" s="66">
        <f t="shared" si="38"/>
        <v>1</v>
      </c>
      <c r="Y245" s="21" t="str">
        <f t="shared" ca="1" si="39"/>
        <v/>
      </c>
      <c r="Z245" s="13" t="str">
        <f>IF(Q245="","",IF(H246&lt;&gt;"Commercial",Lists!$C$2,IF(AND('Property details'!H246="Commercial",'Property details'!Q245&lt;250000),Lists!C$3,Lists!$C$4)))</f>
        <v/>
      </c>
      <c r="AA245" s="19" t="str">
        <f t="shared" si="30"/>
        <v/>
      </c>
      <c r="AB245" s="14" t="str">
        <f t="shared" si="31"/>
        <v/>
      </c>
    </row>
    <row r="246" spans="1:28" ht="15" customHeight="1">
      <c r="A246" s="61"/>
      <c r="B246" s="61"/>
      <c r="C246" s="61"/>
      <c r="D246" s="63"/>
      <c r="E246" s="65"/>
      <c r="F246" s="64"/>
      <c r="G246" s="64"/>
      <c r="H246" s="87"/>
      <c r="I246" s="89" t="str">
        <f t="shared" si="32"/>
        <v/>
      </c>
      <c r="J246" s="86"/>
      <c r="K246" s="87"/>
      <c r="L246" s="87"/>
      <c r="M246" s="87"/>
      <c r="N246" s="86"/>
      <c r="O246" s="87"/>
      <c r="P246" s="82"/>
      <c r="Q246" s="74"/>
      <c r="R246" s="22"/>
      <c r="S246" s="44" t="str">
        <f t="shared" ca="1" si="33"/>
        <v/>
      </c>
      <c r="T246" s="48" t="str">
        <f t="shared" si="34"/>
        <v/>
      </c>
      <c r="U246" s="48" t="str">
        <f t="shared" si="35"/>
        <v/>
      </c>
      <c r="V246" s="21" t="str">
        <f t="shared" ca="1" si="36"/>
        <v/>
      </c>
      <c r="W246" s="66">
        <f t="shared" si="37"/>
        <v>1</v>
      </c>
      <c r="X246" s="66">
        <f t="shared" si="38"/>
        <v>1</v>
      </c>
      <c r="Y246" s="21" t="str">
        <f t="shared" ca="1" si="39"/>
        <v/>
      </c>
      <c r="Z246" s="13" t="str">
        <f>IF(Q246="","",IF(H247&lt;&gt;"Commercial",Lists!$C$2,IF(AND('Property details'!H247="Commercial",'Property details'!Q246&lt;250000),Lists!C$3,Lists!$C$4)))</f>
        <v/>
      </c>
      <c r="AA246" s="19" t="str">
        <f t="shared" si="30"/>
        <v/>
      </c>
      <c r="AB246" s="14" t="str">
        <f t="shared" si="31"/>
        <v/>
      </c>
    </row>
    <row r="247" spans="1:28" ht="15" customHeight="1">
      <c r="A247" s="61"/>
      <c r="B247" s="61"/>
      <c r="C247" s="61"/>
      <c r="D247" s="63"/>
      <c r="E247" s="65"/>
      <c r="F247" s="64"/>
      <c r="G247" s="64"/>
      <c r="H247" s="87"/>
      <c r="I247" s="89" t="str">
        <f t="shared" si="32"/>
        <v/>
      </c>
      <c r="J247" s="86"/>
      <c r="K247" s="87"/>
      <c r="L247" s="87"/>
      <c r="M247" s="87"/>
      <c r="N247" s="86"/>
      <c r="O247" s="87"/>
      <c r="P247" s="82"/>
      <c r="Q247" s="74"/>
      <c r="R247" s="22"/>
      <c r="S247" s="44" t="str">
        <f t="shared" ca="1" si="33"/>
        <v/>
      </c>
      <c r="T247" s="48" t="str">
        <f t="shared" si="34"/>
        <v/>
      </c>
      <c r="U247" s="48" t="str">
        <f t="shared" si="35"/>
        <v/>
      </c>
      <c r="V247" s="21" t="str">
        <f t="shared" ca="1" si="36"/>
        <v/>
      </c>
      <c r="W247" s="66">
        <f t="shared" si="37"/>
        <v>1</v>
      </c>
      <c r="X247" s="66">
        <f t="shared" si="38"/>
        <v>1</v>
      </c>
      <c r="Y247" s="21" t="str">
        <f t="shared" ca="1" si="39"/>
        <v/>
      </c>
      <c r="Z247" s="13" t="str">
        <f>IF(Q247="","",IF(H248&lt;&gt;"Commercial",Lists!$C$2,IF(AND('Property details'!H248="Commercial",'Property details'!Q247&lt;250000),Lists!C$3,Lists!$C$4)))</f>
        <v/>
      </c>
      <c r="AA247" s="19" t="str">
        <f t="shared" si="30"/>
        <v/>
      </c>
      <c r="AB247" s="14" t="str">
        <f t="shared" si="31"/>
        <v/>
      </c>
    </row>
    <row r="248" spans="1:28" ht="15" customHeight="1">
      <c r="A248" s="61"/>
      <c r="B248" s="61"/>
      <c r="C248" s="61"/>
      <c r="D248" s="63"/>
      <c r="E248" s="65"/>
      <c r="F248" s="64"/>
      <c r="G248" s="64"/>
      <c r="H248" s="87"/>
      <c r="I248" s="89" t="str">
        <f t="shared" si="32"/>
        <v/>
      </c>
      <c r="J248" s="86"/>
      <c r="K248" s="87"/>
      <c r="L248" s="87"/>
      <c r="M248" s="87"/>
      <c r="N248" s="86"/>
      <c r="O248" s="87"/>
      <c r="P248" s="82"/>
      <c r="Q248" s="74"/>
      <c r="R248" s="22"/>
      <c r="S248" s="44" t="str">
        <f t="shared" ca="1" si="33"/>
        <v/>
      </c>
      <c r="T248" s="48" t="str">
        <f t="shared" si="34"/>
        <v/>
      </c>
      <c r="U248" s="48" t="str">
        <f t="shared" si="35"/>
        <v/>
      </c>
      <c r="V248" s="21" t="str">
        <f t="shared" ca="1" si="36"/>
        <v/>
      </c>
      <c r="W248" s="66">
        <f t="shared" si="37"/>
        <v>1</v>
      </c>
      <c r="X248" s="66">
        <f t="shared" si="38"/>
        <v>1</v>
      </c>
      <c r="Y248" s="21" t="str">
        <f t="shared" ca="1" si="39"/>
        <v/>
      </c>
      <c r="Z248" s="13" t="str">
        <f>IF(Q248="","",IF(H249&lt;&gt;"Commercial",Lists!$C$2,IF(AND('Property details'!H249="Commercial",'Property details'!Q248&lt;250000),Lists!C$3,Lists!$C$4)))</f>
        <v/>
      </c>
      <c r="AA248" s="19" t="str">
        <f t="shared" si="30"/>
        <v/>
      </c>
      <c r="AB248" s="14" t="str">
        <f t="shared" si="31"/>
        <v/>
      </c>
    </row>
    <row r="249" spans="1:28" ht="15" customHeight="1">
      <c r="A249" s="61"/>
      <c r="B249" s="61"/>
      <c r="C249" s="61"/>
      <c r="D249" s="63"/>
      <c r="E249" s="65"/>
      <c r="F249" s="64"/>
      <c r="G249" s="64"/>
      <c r="H249" s="87"/>
      <c r="I249" s="89" t="str">
        <f t="shared" si="32"/>
        <v/>
      </c>
      <c r="J249" s="86"/>
      <c r="K249" s="87"/>
      <c r="L249" s="87"/>
      <c r="M249" s="87"/>
      <c r="N249" s="86"/>
      <c r="O249" s="87"/>
      <c r="P249" s="82"/>
      <c r="Q249" s="74"/>
      <c r="R249" s="22"/>
      <c r="S249" s="44" t="str">
        <f t="shared" ca="1" si="33"/>
        <v/>
      </c>
      <c r="T249" s="48" t="str">
        <f t="shared" si="34"/>
        <v/>
      </c>
      <c r="U249" s="48" t="str">
        <f t="shared" si="35"/>
        <v/>
      </c>
      <c r="V249" s="21" t="str">
        <f t="shared" ca="1" si="36"/>
        <v/>
      </c>
      <c r="W249" s="66">
        <f t="shared" si="37"/>
        <v>1</v>
      </c>
      <c r="X249" s="66">
        <f t="shared" si="38"/>
        <v>1</v>
      </c>
      <c r="Y249" s="21" t="str">
        <f t="shared" ca="1" si="39"/>
        <v/>
      </c>
      <c r="Z249" s="13" t="str">
        <f>IF(Q249="","",IF(H250&lt;&gt;"Commercial",Lists!$C$2,IF(AND('Property details'!H250="Commercial",'Property details'!Q249&lt;250000),Lists!C$3,Lists!$C$4)))</f>
        <v/>
      </c>
      <c r="AA249" s="19" t="str">
        <f t="shared" si="30"/>
        <v/>
      </c>
      <c r="AB249" s="14" t="str">
        <f t="shared" si="31"/>
        <v/>
      </c>
    </row>
    <row r="250" spans="1:28" ht="15" customHeight="1">
      <c r="A250" s="61"/>
      <c r="B250" s="61"/>
      <c r="C250" s="61"/>
      <c r="D250" s="63"/>
      <c r="E250" s="65"/>
      <c r="F250" s="64"/>
      <c r="G250" s="64"/>
      <c r="H250" s="87"/>
      <c r="I250" s="89" t="str">
        <f t="shared" si="32"/>
        <v/>
      </c>
      <c r="J250" s="86"/>
      <c r="K250" s="87"/>
      <c r="L250" s="87"/>
      <c r="M250" s="87"/>
      <c r="N250" s="86"/>
      <c r="O250" s="87"/>
      <c r="P250" s="82"/>
      <c r="Q250" s="74"/>
      <c r="R250" s="22"/>
      <c r="S250" s="44" t="str">
        <f t="shared" ca="1" si="33"/>
        <v/>
      </c>
      <c r="T250" s="48" t="str">
        <f t="shared" si="34"/>
        <v/>
      </c>
      <c r="U250" s="48" t="str">
        <f t="shared" si="35"/>
        <v/>
      </c>
      <c r="V250" s="21" t="str">
        <f t="shared" ca="1" si="36"/>
        <v/>
      </c>
      <c r="W250" s="66">
        <f t="shared" si="37"/>
        <v>1</v>
      </c>
      <c r="X250" s="66">
        <f t="shared" si="38"/>
        <v>1</v>
      </c>
      <c r="Y250" s="21" t="str">
        <f t="shared" ca="1" si="39"/>
        <v/>
      </c>
      <c r="Z250" s="13" t="str">
        <f>IF(Q250="","",IF(H251&lt;&gt;"Commercial",Lists!$C$2,IF(AND('Property details'!H251="Commercial",'Property details'!Q250&lt;250000),Lists!C$3,Lists!$C$4)))</f>
        <v/>
      </c>
      <c r="AA250" s="19" t="str">
        <f t="shared" si="30"/>
        <v/>
      </c>
      <c r="AB250" s="14" t="str">
        <f t="shared" si="31"/>
        <v/>
      </c>
    </row>
    <row r="251" spans="1:28" ht="15" customHeight="1">
      <c r="A251" s="61"/>
      <c r="B251" s="61"/>
      <c r="C251" s="61"/>
      <c r="D251" s="63"/>
      <c r="E251" s="65"/>
      <c r="F251" s="64"/>
      <c r="G251" s="64"/>
      <c r="H251" s="87"/>
      <c r="I251" s="89" t="str">
        <f t="shared" si="32"/>
        <v/>
      </c>
      <c r="J251" s="86"/>
      <c r="K251" s="87"/>
      <c r="L251" s="87"/>
      <c r="M251" s="87"/>
      <c r="N251" s="86"/>
      <c r="O251" s="87"/>
      <c r="P251" s="82"/>
      <c r="Q251" s="74"/>
      <c r="R251" s="22"/>
      <c r="S251" s="44" t="str">
        <f t="shared" ca="1" si="33"/>
        <v/>
      </c>
      <c r="T251" s="48" t="str">
        <f t="shared" si="34"/>
        <v/>
      </c>
      <c r="U251" s="48" t="str">
        <f t="shared" si="35"/>
        <v/>
      </c>
      <c r="V251" s="21" t="str">
        <f t="shared" ca="1" si="36"/>
        <v/>
      </c>
      <c r="W251" s="66">
        <f t="shared" si="37"/>
        <v>1</v>
      </c>
      <c r="X251" s="66">
        <f t="shared" si="38"/>
        <v>1</v>
      </c>
      <c r="Y251" s="21" t="str">
        <f t="shared" ca="1" si="39"/>
        <v/>
      </c>
      <c r="Z251" s="13" t="str">
        <f>IF(Q251="","",IF(H252&lt;&gt;"Commercial",Lists!$C$2,IF(AND('Property details'!H252="Commercial",'Property details'!Q251&lt;250000),Lists!C$3,Lists!$C$4)))</f>
        <v/>
      </c>
      <c r="AA251" s="19" t="str">
        <f t="shared" si="30"/>
        <v/>
      </c>
      <c r="AB251" s="14" t="str">
        <f t="shared" si="31"/>
        <v/>
      </c>
    </row>
    <row r="252" spans="1:28" ht="15" customHeight="1">
      <c r="A252" s="61"/>
      <c r="B252" s="61"/>
      <c r="C252" s="61"/>
      <c r="D252" s="63"/>
      <c r="E252" s="65"/>
      <c r="F252" s="64"/>
      <c r="G252" s="64"/>
      <c r="H252" s="87"/>
      <c r="I252" s="89" t="str">
        <f t="shared" si="32"/>
        <v/>
      </c>
      <c r="J252" s="86"/>
      <c r="K252" s="87"/>
      <c r="L252" s="87"/>
      <c r="M252" s="87"/>
      <c r="N252" s="86"/>
      <c r="O252" s="87"/>
      <c r="P252" s="82"/>
      <c r="Q252" s="74"/>
      <c r="R252" s="22"/>
      <c r="S252" s="44" t="str">
        <f t="shared" ca="1" si="33"/>
        <v/>
      </c>
      <c r="T252" s="48" t="str">
        <f t="shared" si="34"/>
        <v/>
      </c>
      <c r="U252" s="48" t="str">
        <f t="shared" si="35"/>
        <v/>
      </c>
      <c r="V252" s="21" t="str">
        <f t="shared" ca="1" si="36"/>
        <v/>
      </c>
      <c r="W252" s="66">
        <f t="shared" si="37"/>
        <v>1</v>
      </c>
      <c r="X252" s="66">
        <f t="shared" si="38"/>
        <v>1</v>
      </c>
      <c r="Y252" s="21" t="str">
        <f t="shared" ca="1" si="39"/>
        <v/>
      </c>
      <c r="Z252" s="13" t="str">
        <f>IF(Q252="","",IF(H253&lt;&gt;"Commercial",Lists!$C$2,IF(AND('Property details'!H253="Commercial",'Property details'!Q252&lt;250000),Lists!C$3,Lists!$C$4)))</f>
        <v/>
      </c>
      <c r="AA252" s="19" t="str">
        <f t="shared" si="30"/>
        <v/>
      </c>
      <c r="AB252" s="14" t="str">
        <f t="shared" si="31"/>
        <v/>
      </c>
    </row>
    <row r="253" spans="1:28" ht="15" customHeight="1">
      <c r="A253" s="61"/>
      <c r="B253" s="61"/>
      <c r="C253" s="61"/>
      <c r="D253" s="63"/>
      <c r="E253" s="65"/>
      <c r="F253" s="64"/>
      <c r="G253" s="64"/>
      <c r="H253" s="87"/>
      <c r="I253" s="89" t="str">
        <f t="shared" si="32"/>
        <v/>
      </c>
      <c r="J253" s="86"/>
      <c r="K253" s="87"/>
      <c r="L253" s="87"/>
      <c r="M253" s="87"/>
      <c r="N253" s="86"/>
      <c r="O253" s="87"/>
      <c r="P253" s="82"/>
      <c r="Q253" s="74"/>
      <c r="R253" s="22"/>
      <c r="S253" s="44" t="str">
        <f t="shared" ca="1" si="33"/>
        <v/>
      </c>
      <c r="T253" s="48" t="str">
        <f t="shared" si="34"/>
        <v/>
      </c>
      <c r="U253" s="48" t="str">
        <f t="shared" si="35"/>
        <v/>
      </c>
      <c r="V253" s="21" t="str">
        <f t="shared" ca="1" si="36"/>
        <v/>
      </c>
      <c r="W253" s="66">
        <f t="shared" si="37"/>
        <v>1</v>
      </c>
      <c r="X253" s="66">
        <f t="shared" si="38"/>
        <v>1</v>
      </c>
      <c r="Y253" s="21" t="str">
        <f t="shared" ca="1" si="39"/>
        <v/>
      </c>
      <c r="Z253" s="13" t="str">
        <f>IF(Q253="","",IF(H254&lt;&gt;"Commercial",Lists!$C$2,IF(AND('Property details'!H254="Commercial",'Property details'!Q253&lt;250000),Lists!C$3,Lists!$C$4)))</f>
        <v/>
      </c>
      <c r="AA253" s="19" t="str">
        <f t="shared" si="30"/>
        <v/>
      </c>
      <c r="AB253" s="14" t="str">
        <f t="shared" si="31"/>
        <v/>
      </c>
    </row>
    <row r="254" spans="1:28" ht="15" customHeight="1">
      <c r="A254" s="61"/>
      <c r="B254" s="61"/>
      <c r="C254" s="61"/>
      <c r="D254" s="63"/>
      <c r="E254" s="65"/>
      <c r="F254" s="64"/>
      <c r="G254" s="64"/>
      <c r="H254" s="87"/>
      <c r="I254" s="89" t="str">
        <f t="shared" si="32"/>
        <v/>
      </c>
      <c r="J254" s="86"/>
      <c r="K254" s="87"/>
      <c r="L254" s="87"/>
      <c r="M254" s="87"/>
      <c r="N254" s="86"/>
      <c r="O254" s="87"/>
      <c r="P254" s="82"/>
      <c r="Q254" s="74"/>
      <c r="R254" s="22"/>
      <c r="S254" s="44" t="str">
        <f t="shared" ca="1" si="33"/>
        <v/>
      </c>
      <c r="T254" s="48" t="str">
        <f t="shared" si="34"/>
        <v/>
      </c>
      <c r="U254" s="48" t="str">
        <f t="shared" si="35"/>
        <v/>
      </c>
      <c r="V254" s="21" t="str">
        <f t="shared" ca="1" si="36"/>
        <v/>
      </c>
      <c r="W254" s="66">
        <f t="shared" si="37"/>
        <v>1</v>
      </c>
      <c r="X254" s="66">
        <f t="shared" si="38"/>
        <v>1</v>
      </c>
      <c r="Y254" s="21" t="str">
        <f t="shared" ca="1" si="39"/>
        <v/>
      </c>
      <c r="Z254" s="13" t="str">
        <f>IF(Q254="","",IF(H255&lt;&gt;"Commercial",Lists!$C$2,IF(AND('Property details'!H255="Commercial",'Property details'!Q254&lt;250000),Lists!C$3,Lists!$C$4)))</f>
        <v/>
      </c>
      <c r="AA254" s="19" t="str">
        <f t="shared" si="30"/>
        <v/>
      </c>
      <c r="AB254" s="14" t="str">
        <f t="shared" si="31"/>
        <v/>
      </c>
    </row>
    <row r="255" spans="1:28" ht="15" customHeight="1">
      <c r="A255" s="61"/>
      <c r="B255" s="61"/>
      <c r="C255" s="61"/>
      <c r="D255" s="63"/>
      <c r="E255" s="65"/>
      <c r="F255" s="64"/>
      <c r="G255" s="64"/>
      <c r="H255" s="87"/>
      <c r="I255" s="89" t="str">
        <f t="shared" si="32"/>
        <v/>
      </c>
      <c r="J255" s="86"/>
      <c r="K255" s="87"/>
      <c r="L255" s="87"/>
      <c r="M255" s="87"/>
      <c r="N255" s="86"/>
      <c r="O255" s="87"/>
      <c r="P255" s="82"/>
      <c r="Q255" s="74"/>
      <c r="R255" s="22"/>
      <c r="S255" s="44" t="str">
        <f t="shared" ca="1" si="33"/>
        <v/>
      </c>
      <c r="T255" s="48" t="str">
        <f t="shared" si="34"/>
        <v/>
      </c>
      <c r="U255" s="48" t="str">
        <f t="shared" si="35"/>
        <v/>
      </c>
      <c r="V255" s="21" t="str">
        <f t="shared" ca="1" si="36"/>
        <v/>
      </c>
      <c r="W255" s="66">
        <f t="shared" si="37"/>
        <v>1</v>
      </c>
      <c r="X255" s="66">
        <f t="shared" si="38"/>
        <v>1</v>
      </c>
      <c r="Y255" s="21" t="str">
        <f t="shared" ca="1" si="39"/>
        <v/>
      </c>
      <c r="Z255" s="13" t="str">
        <f>IF(Q255="","",IF(H256&lt;&gt;"Commercial",Lists!$C$2,IF(AND('Property details'!H256="Commercial",'Property details'!Q255&lt;250000),Lists!C$3,Lists!$C$4)))</f>
        <v/>
      </c>
      <c r="AA255" s="19" t="str">
        <f t="shared" si="30"/>
        <v/>
      </c>
      <c r="AB255" s="14" t="str">
        <f t="shared" si="31"/>
        <v/>
      </c>
    </row>
    <row r="256" spans="1:28" ht="15" customHeight="1">
      <c r="A256" s="61"/>
      <c r="B256" s="61"/>
      <c r="C256" s="61"/>
      <c r="D256" s="63"/>
      <c r="E256" s="65"/>
      <c r="F256" s="64"/>
      <c r="G256" s="64"/>
      <c r="H256" s="87"/>
      <c r="I256" s="89" t="str">
        <f t="shared" si="32"/>
        <v/>
      </c>
      <c r="J256" s="86"/>
      <c r="K256" s="87"/>
      <c r="L256" s="87"/>
      <c r="M256" s="87"/>
      <c r="N256" s="86"/>
      <c r="O256" s="87"/>
      <c r="P256" s="82"/>
      <c r="Q256" s="74"/>
      <c r="R256" s="22"/>
      <c r="S256" s="44" t="str">
        <f t="shared" ca="1" si="33"/>
        <v/>
      </c>
      <c r="T256" s="48" t="str">
        <f t="shared" si="34"/>
        <v/>
      </c>
      <c r="U256" s="48" t="str">
        <f t="shared" si="35"/>
        <v/>
      </c>
      <c r="V256" s="21" t="str">
        <f t="shared" ca="1" si="36"/>
        <v/>
      </c>
      <c r="W256" s="66">
        <f t="shared" si="37"/>
        <v>1</v>
      </c>
      <c r="X256" s="66">
        <f t="shared" si="38"/>
        <v>1</v>
      </c>
      <c r="Y256" s="21" t="str">
        <f t="shared" ca="1" si="39"/>
        <v/>
      </c>
      <c r="Z256" s="13" t="str">
        <f>IF(Q256="","",IF(H257&lt;&gt;"Commercial",Lists!$C$2,IF(AND('Property details'!H257="Commercial",'Property details'!Q256&lt;250000),Lists!C$3,Lists!$C$4)))</f>
        <v/>
      </c>
      <c r="AA256" s="19" t="str">
        <f t="shared" si="30"/>
        <v/>
      </c>
      <c r="AB256" s="14" t="str">
        <f t="shared" si="31"/>
        <v/>
      </c>
    </row>
    <row r="257" spans="1:28" ht="15" customHeight="1">
      <c r="A257" s="61"/>
      <c r="B257" s="61"/>
      <c r="C257" s="61"/>
      <c r="D257" s="63"/>
      <c r="E257" s="65"/>
      <c r="F257" s="64"/>
      <c r="G257" s="64"/>
      <c r="H257" s="87"/>
      <c r="I257" s="89" t="str">
        <f t="shared" si="32"/>
        <v/>
      </c>
      <c r="J257" s="86"/>
      <c r="K257" s="87"/>
      <c r="L257" s="87"/>
      <c r="M257" s="87"/>
      <c r="N257" s="86"/>
      <c r="O257" s="87"/>
      <c r="P257" s="82"/>
      <c r="Q257" s="74"/>
      <c r="R257" s="22"/>
      <c r="S257" s="44" t="str">
        <f t="shared" ca="1" si="33"/>
        <v/>
      </c>
      <c r="T257" s="48" t="str">
        <f t="shared" si="34"/>
        <v/>
      </c>
      <c r="U257" s="48" t="str">
        <f t="shared" si="35"/>
        <v/>
      </c>
      <c r="V257" s="21" t="str">
        <f t="shared" ca="1" si="36"/>
        <v/>
      </c>
      <c r="W257" s="66">
        <f t="shared" si="37"/>
        <v>1</v>
      </c>
      <c r="X257" s="66">
        <f t="shared" si="38"/>
        <v>1</v>
      </c>
      <c r="Y257" s="21" t="str">
        <f t="shared" ca="1" si="39"/>
        <v/>
      </c>
      <c r="Z257" s="13" t="str">
        <f>IF(Q257="","",IF(H258&lt;&gt;"Commercial",Lists!$C$2,IF(AND('Property details'!H258="Commercial",'Property details'!Q257&lt;250000),Lists!C$3,Lists!$C$4)))</f>
        <v/>
      </c>
      <c r="AA257" s="19" t="str">
        <f t="shared" si="30"/>
        <v/>
      </c>
      <c r="AB257" s="14" t="str">
        <f t="shared" si="31"/>
        <v/>
      </c>
    </row>
    <row r="258" spans="1:28" ht="15" customHeight="1">
      <c r="A258" s="61"/>
      <c r="B258" s="61"/>
      <c r="C258" s="61"/>
      <c r="D258" s="63"/>
      <c r="E258" s="65"/>
      <c r="F258" s="64"/>
      <c r="G258" s="64"/>
      <c r="H258" s="87"/>
      <c r="I258" s="89" t="str">
        <f t="shared" si="32"/>
        <v/>
      </c>
      <c r="J258" s="86"/>
      <c r="K258" s="87"/>
      <c r="L258" s="87"/>
      <c r="M258" s="87"/>
      <c r="N258" s="86"/>
      <c r="O258" s="87"/>
      <c r="P258" s="82"/>
      <c r="Q258" s="74"/>
      <c r="R258" s="22"/>
      <c r="S258" s="44" t="str">
        <f t="shared" ca="1" si="33"/>
        <v/>
      </c>
      <c r="T258" s="48" t="str">
        <f t="shared" si="34"/>
        <v/>
      </c>
      <c r="U258" s="48" t="str">
        <f t="shared" si="35"/>
        <v/>
      </c>
      <c r="V258" s="21" t="str">
        <f t="shared" ca="1" si="36"/>
        <v/>
      </c>
      <c r="W258" s="66">
        <f t="shared" si="37"/>
        <v>1</v>
      </c>
      <c r="X258" s="66">
        <f t="shared" si="38"/>
        <v>1</v>
      </c>
      <c r="Y258" s="21" t="str">
        <f t="shared" ca="1" si="39"/>
        <v/>
      </c>
      <c r="Z258" s="13" t="str">
        <f>IF(Q258="","",IF(H259&lt;&gt;"Commercial",Lists!$C$2,IF(AND('Property details'!H259="Commercial",'Property details'!Q258&lt;250000),Lists!C$3,Lists!$C$4)))</f>
        <v/>
      </c>
      <c r="AA258" s="19" t="str">
        <f t="shared" si="30"/>
        <v/>
      </c>
      <c r="AB258" s="14" t="str">
        <f t="shared" si="31"/>
        <v/>
      </c>
    </row>
    <row r="259" spans="1:28" ht="15" customHeight="1">
      <c r="A259" s="61"/>
      <c r="B259" s="61"/>
      <c r="C259" s="61"/>
      <c r="D259" s="63"/>
      <c r="E259" s="65"/>
      <c r="F259" s="64"/>
      <c r="G259" s="64"/>
      <c r="H259" s="87"/>
      <c r="I259" s="89" t="str">
        <f t="shared" si="32"/>
        <v/>
      </c>
      <c r="J259" s="86"/>
      <c r="K259" s="87"/>
      <c r="L259" s="87"/>
      <c r="M259" s="87"/>
      <c r="N259" s="86"/>
      <c r="O259" s="87"/>
      <c r="P259" s="82"/>
      <c r="Q259" s="74"/>
      <c r="R259" s="22"/>
      <c r="S259" s="44" t="str">
        <f t="shared" ca="1" si="33"/>
        <v/>
      </c>
      <c r="T259" s="48" t="str">
        <f t="shared" si="34"/>
        <v/>
      </c>
      <c r="U259" s="48" t="str">
        <f t="shared" si="35"/>
        <v/>
      </c>
      <c r="V259" s="21" t="str">
        <f t="shared" ca="1" si="36"/>
        <v/>
      </c>
      <c r="W259" s="66">
        <f t="shared" si="37"/>
        <v>1</v>
      </c>
      <c r="X259" s="66">
        <f t="shared" si="38"/>
        <v>1</v>
      </c>
      <c r="Y259" s="21" t="str">
        <f t="shared" ca="1" si="39"/>
        <v/>
      </c>
      <c r="Z259" s="13" t="str">
        <f>IF(Q259="","",IF(H260&lt;&gt;"Commercial",Lists!$C$2,IF(AND('Property details'!H260="Commercial",'Property details'!Q259&lt;250000),Lists!C$3,Lists!$C$4)))</f>
        <v/>
      </c>
      <c r="AA259" s="19" t="str">
        <f t="shared" si="30"/>
        <v/>
      </c>
      <c r="AB259" s="14" t="str">
        <f t="shared" si="31"/>
        <v/>
      </c>
    </row>
    <row r="260" spans="1:28" ht="15" customHeight="1">
      <c r="A260" s="61"/>
      <c r="B260" s="61"/>
      <c r="C260" s="61"/>
      <c r="D260" s="63"/>
      <c r="E260" s="65"/>
      <c r="F260" s="64"/>
      <c r="G260" s="64"/>
      <c r="H260" s="87"/>
      <c r="I260" s="89" t="str">
        <f t="shared" si="32"/>
        <v/>
      </c>
      <c r="J260" s="86"/>
      <c r="K260" s="87"/>
      <c r="L260" s="87"/>
      <c r="M260" s="87"/>
      <c r="N260" s="86"/>
      <c r="O260" s="87"/>
      <c r="P260" s="82"/>
      <c r="Q260" s="74"/>
      <c r="R260" s="22"/>
      <c r="S260" s="44" t="str">
        <f t="shared" ca="1" si="33"/>
        <v/>
      </c>
      <c r="T260" s="48" t="str">
        <f t="shared" si="34"/>
        <v/>
      </c>
      <c r="U260" s="48" t="str">
        <f t="shared" si="35"/>
        <v/>
      </c>
      <c r="V260" s="21" t="str">
        <f t="shared" ca="1" si="36"/>
        <v/>
      </c>
      <c r="W260" s="66">
        <f t="shared" si="37"/>
        <v>1</v>
      </c>
      <c r="X260" s="66">
        <f t="shared" si="38"/>
        <v>1</v>
      </c>
      <c r="Y260" s="21" t="str">
        <f t="shared" ca="1" si="39"/>
        <v/>
      </c>
      <c r="Z260" s="13" t="str">
        <f>IF(Q260="","",IF(H261&lt;&gt;"Commercial",Lists!$C$2,IF(AND('Property details'!H261="Commercial",'Property details'!Q260&lt;250000),Lists!C$3,Lists!$C$4)))</f>
        <v/>
      </c>
      <c r="AA260" s="19" t="str">
        <f t="shared" si="30"/>
        <v/>
      </c>
      <c r="AB260" s="14" t="str">
        <f t="shared" si="31"/>
        <v/>
      </c>
    </row>
    <row r="261" spans="1:28" ht="15" customHeight="1">
      <c r="A261" s="61"/>
      <c r="B261" s="61"/>
      <c r="C261" s="61"/>
      <c r="D261" s="63"/>
      <c r="E261" s="65"/>
      <c r="F261" s="64"/>
      <c r="G261" s="64"/>
      <c r="H261" s="87"/>
      <c r="I261" s="89" t="str">
        <f t="shared" si="32"/>
        <v/>
      </c>
      <c r="J261" s="86"/>
      <c r="K261" s="87"/>
      <c r="L261" s="87"/>
      <c r="M261" s="87"/>
      <c r="N261" s="86"/>
      <c r="O261" s="87"/>
      <c r="P261" s="82"/>
      <c r="Q261" s="74"/>
      <c r="R261" s="22"/>
      <c r="S261" s="44" t="str">
        <f t="shared" ca="1" si="33"/>
        <v/>
      </c>
      <c r="T261" s="48" t="str">
        <f t="shared" si="34"/>
        <v/>
      </c>
      <c r="U261" s="48" t="str">
        <f t="shared" si="35"/>
        <v/>
      </c>
      <c r="V261" s="21" t="str">
        <f t="shared" ca="1" si="36"/>
        <v/>
      </c>
      <c r="W261" s="66">
        <f t="shared" si="37"/>
        <v>1</v>
      </c>
      <c r="X261" s="66">
        <f t="shared" si="38"/>
        <v>1</v>
      </c>
      <c r="Y261" s="21" t="str">
        <f t="shared" ca="1" si="39"/>
        <v/>
      </c>
      <c r="Z261" s="13" t="str">
        <f>IF(Q261="","",IF(H262&lt;&gt;"Commercial",Lists!$C$2,IF(AND('Property details'!H262="Commercial",'Property details'!Q261&lt;250000),Lists!C$3,Lists!$C$4)))</f>
        <v/>
      </c>
      <c r="AA261" s="19" t="str">
        <f t="shared" si="30"/>
        <v/>
      </c>
      <c r="AB261" s="14" t="str">
        <f t="shared" si="31"/>
        <v/>
      </c>
    </row>
    <row r="262" spans="1:28" ht="15" customHeight="1">
      <c r="A262" s="61"/>
      <c r="B262" s="61"/>
      <c r="C262" s="61"/>
      <c r="D262" s="63"/>
      <c r="E262" s="65"/>
      <c r="F262" s="64"/>
      <c r="G262" s="64"/>
      <c r="H262" s="87"/>
      <c r="I262" s="89" t="str">
        <f t="shared" si="32"/>
        <v/>
      </c>
      <c r="J262" s="86"/>
      <c r="K262" s="87"/>
      <c r="L262" s="87"/>
      <c r="M262" s="87"/>
      <c r="N262" s="86"/>
      <c r="O262" s="87"/>
      <c r="P262" s="82"/>
      <c r="Q262" s="74"/>
      <c r="R262" s="22"/>
      <c r="S262" s="44" t="str">
        <f t="shared" ca="1" si="33"/>
        <v/>
      </c>
      <c r="T262" s="48" t="str">
        <f t="shared" si="34"/>
        <v/>
      </c>
      <c r="U262" s="48" t="str">
        <f t="shared" si="35"/>
        <v/>
      </c>
      <c r="V262" s="21" t="str">
        <f t="shared" ca="1" si="36"/>
        <v/>
      </c>
      <c r="W262" s="66">
        <f t="shared" si="37"/>
        <v>1</v>
      </c>
      <c r="X262" s="66">
        <f t="shared" si="38"/>
        <v>1</v>
      </c>
      <c r="Y262" s="21" t="str">
        <f t="shared" ca="1" si="39"/>
        <v/>
      </c>
      <c r="Z262" s="13" t="str">
        <f>IF(Q262="","",IF(H263&lt;&gt;"Commercial",Lists!$C$2,IF(AND('Property details'!H263="Commercial",'Property details'!Q262&lt;250000),Lists!C$3,Lists!$C$4)))</f>
        <v/>
      </c>
      <c r="AA262" s="19" t="str">
        <f t="shared" si="30"/>
        <v/>
      </c>
      <c r="AB262" s="14" t="str">
        <f t="shared" si="31"/>
        <v/>
      </c>
    </row>
    <row r="263" spans="1:28" ht="15" customHeight="1">
      <c r="A263" s="61"/>
      <c r="B263" s="61"/>
      <c r="C263" s="61"/>
      <c r="D263" s="63"/>
      <c r="E263" s="65"/>
      <c r="F263" s="64"/>
      <c r="G263" s="64"/>
      <c r="H263" s="87"/>
      <c r="I263" s="89" t="str">
        <f t="shared" si="32"/>
        <v/>
      </c>
      <c r="J263" s="86"/>
      <c r="K263" s="87"/>
      <c r="L263" s="87"/>
      <c r="M263" s="87"/>
      <c r="N263" s="86"/>
      <c r="O263" s="87"/>
      <c r="P263" s="82"/>
      <c r="Q263" s="74"/>
      <c r="R263" s="22"/>
      <c r="S263" s="44" t="str">
        <f t="shared" ca="1" si="33"/>
        <v/>
      </c>
      <c r="T263" s="48" t="str">
        <f t="shared" si="34"/>
        <v/>
      </c>
      <c r="U263" s="48" t="str">
        <f t="shared" si="35"/>
        <v/>
      </c>
      <c r="V263" s="21" t="str">
        <f t="shared" ca="1" si="36"/>
        <v/>
      </c>
      <c r="W263" s="66">
        <f t="shared" si="37"/>
        <v>1</v>
      </c>
      <c r="X263" s="66">
        <f t="shared" si="38"/>
        <v>1</v>
      </c>
      <c r="Y263" s="21" t="str">
        <f t="shared" ca="1" si="39"/>
        <v/>
      </c>
      <c r="Z263" s="13" t="str">
        <f>IF(Q263="","",IF(H264&lt;&gt;"Commercial",Lists!$C$2,IF(AND('Property details'!H264="Commercial",'Property details'!Q263&lt;250000),Lists!C$3,Lists!$C$4)))</f>
        <v/>
      </c>
      <c r="AA263" s="19" t="str">
        <f t="shared" si="30"/>
        <v/>
      </c>
      <c r="AB263" s="14" t="str">
        <f t="shared" si="31"/>
        <v/>
      </c>
    </row>
    <row r="264" spans="1:28" ht="15" customHeight="1">
      <c r="A264" s="61"/>
      <c r="B264" s="61"/>
      <c r="C264" s="61"/>
      <c r="D264" s="63"/>
      <c r="E264" s="65"/>
      <c r="F264" s="64"/>
      <c r="G264" s="64"/>
      <c r="H264" s="87"/>
      <c r="I264" s="89" t="str">
        <f t="shared" si="32"/>
        <v/>
      </c>
      <c r="J264" s="86"/>
      <c r="K264" s="87"/>
      <c r="L264" s="87"/>
      <c r="M264" s="87"/>
      <c r="N264" s="86"/>
      <c r="O264" s="87"/>
      <c r="P264" s="82"/>
      <c r="Q264" s="74"/>
      <c r="R264" s="22"/>
      <c r="S264" s="44" t="str">
        <f t="shared" ca="1" si="33"/>
        <v/>
      </c>
      <c r="T264" s="48" t="str">
        <f t="shared" si="34"/>
        <v/>
      </c>
      <c r="U264" s="48" t="str">
        <f t="shared" si="35"/>
        <v/>
      </c>
      <c r="V264" s="21" t="str">
        <f t="shared" ca="1" si="36"/>
        <v/>
      </c>
      <c r="W264" s="66">
        <f t="shared" si="37"/>
        <v>1</v>
      </c>
      <c r="X264" s="66">
        <f t="shared" si="38"/>
        <v>1</v>
      </c>
      <c r="Y264" s="21" t="str">
        <f t="shared" ca="1" si="39"/>
        <v/>
      </c>
      <c r="Z264" s="13" t="str">
        <f>IF(Q264="","",IF(H265&lt;&gt;"Commercial",Lists!$C$2,IF(AND('Property details'!H265="Commercial",'Property details'!Q264&lt;250000),Lists!C$3,Lists!$C$4)))</f>
        <v/>
      </c>
      <c r="AA264" s="19" t="str">
        <f t="shared" si="30"/>
        <v/>
      </c>
      <c r="AB264" s="14" t="str">
        <f t="shared" si="31"/>
        <v/>
      </c>
    </row>
    <row r="265" spans="1:28" ht="15" customHeight="1">
      <c r="A265" s="61"/>
      <c r="B265" s="61"/>
      <c r="C265" s="61"/>
      <c r="D265" s="63"/>
      <c r="E265" s="65"/>
      <c r="F265" s="64"/>
      <c r="G265" s="64"/>
      <c r="H265" s="87"/>
      <c r="I265" s="89" t="str">
        <f t="shared" si="32"/>
        <v/>
      </c>
      <c r="J265" s="86"/>
      <c r="K265" s="87"/>
      <c r="L265" s="87"/>
      <c r="M265" s="87"/>
      <c r="N265" s="86"/>
      <c r="O265" s="87"/>
      <c r="P265" s="82"/>
      <c r="Q265" s="74"/>
      <c r="R265" s="22"/>
      <c r="S265" s="44" t="str">
        <f t="shared" ca="1" si="33"/>
        <v/>
      </c>
      <c r="T265" s="48" t="str">
        <f t="shared" si="34"/>
        <v/>
      </c>
      <c r="U265" s="48" t="str">
        <f t="shared" si="35"/>
        <v/>
      </c>
      <c r="V265" s="21" t="str">
        <f t="shared" ca="1" si="36"/>
        <v/>
      </c>
      <c r="W265" s="66">
        <f t="shared" si="37"/>
        <v>1</v>
      </c>
      <c r="X265" s="66">
        <f t="shared" si="38"/>
        <v>1</v>
      </c>
      <c r="Y265" s="21" t="str">
        <f t="shared" ca="1" si="39"/>
        <v/>
      </c>
      <c r="Z265" s="13" t="str">
        <f>IF(Q265="","",IF(H266&lt;&gt;"Commercial",Lists!$C$2,IF(AND('Property details'!H266="Commercial",'Property details'!Q265&lt;250000),Lists!C$3,Lists!$C$4)))</f>
        <v/>
      </c>
      <c r="AA265" s="19" t="str">
        <f t="shared" si="30"/>
        <v/>
      </c>
      <c r="AB265" s="14" t="str">
        <f t="shared" si="31"/>
        <v/>
      </c>
    </row>
    <row r="266" spans="1:28" ht="15" customHeight="1">
      <c r="A266" s="61"/>
      <c r="B266" s="61"/>
      <c r="C266" s="61"/>
      <c r="D266" s="63"/>
      <c r="E266" s="65"/>
      <c r="F266" s="64"/>
      <c r="G266" s="64"/>
      <c r="H266" s="87"/>
      <c r="I266" s="89" t="str">
        <f t="shared" si="32"/>
        <v/>
      </c>
      <c r="J266" s="86"/>
      <c r="K266" s="87"/>
      <c r="L266" s="87"/>
      <c r="M266" s="87"/>
      <c r="N266" s="86"/>
      <c r="O266" s="87"/>
      <c r="P266" s="82"/>
      <c r="Q266" s="74"/>
      <c r="R266" s="22"/>
      <c r="S266" s="44" t="str">
        <f t="shared" ca="1" si="33"/>
        <v/>
      </c>
      <c r="T266" s="48" t="str">
        <f t="shared" si="34"/>
        <v/>
      </c>
      <c r="U266" s="48" t="str">
        <f t="shared" si="35"/>
        <v/>
      </c>
      <c r="V266" s="21" t="str">
        <f t="shared" ca="1" si="36"/>
        <v/>
      </c>
      <c r="W266" s="66">
        <f t="shared" si="37"/>
        <v>1</v>
      </c>
      <c r="X266" s="66">
        <f t="shared" si="38"/>
        <v>1</v>
      </c>
      <c r="Y266" s="21" t="str">
        <f t="shared" ca="1" si="39"/>
        <v/>
      </c>
      <c r="Z266" s="13" t="str">
        <f>IF(Q266="","",IF(H267&lt;&gt;"Commercial",Lists!$C$2,IF(AND('Property details'!H267="Commercial",'Property details'!Q266&lt;250000),Lists!C$3,Lists!$C$4)))</f>
        <v/>
      </c>
      <c r="AA266" s="19" t="str">
        <f t="shared" ref="AA266:AA329" si="40">IF(Q266="","",SUM(V266:Z266))</f>
        <v/>
      </c>
      <c r="AB266" s="14" t="str">
        <f t="shared" ref="AB266:AB329" si="41">+IF(Q266="","",25)</f>
        <v/>
      </c>
    </row>
    <row r="267" spans="1:28" ht="15" customHeight="1">
      <c r="A267" s="61"/>
      <c r="B267" s="61"/>
      <c r="C267" s="61"/>
      <c r="D267" s="63"/>
      <c r="E267" s="65"/>
      <c r="F267" s="64"/>
      <c r="G267" s="64"/>
      <c r="H267" s="87"/>
      <c r="I267" s="89" t="str">
        <f t="shared" ref="I267:I330" si="42">IF(H267="","",IF(H267&gt;4,"Commercial",IF(H267=1,"Single Fam","Multi-Fam")))</f>
        <v/>
      </c>
      <c r="J267" s="86"/>
      <c r="K267" s="87"/>
      <c r="L267" s="87"/>
      <c r="M267" s="87"/>
      <c r="N267" s="86"/>
      <c r="O267" s="87"/>
      <c r="P267" s="82"/>
      <c r="Q267" s="74"/>
      <c r="R267" s="22"/>
      <c r="S267" s="44" t="str">
        <f t="shared" ref="S267:S330" ca="1" si="43">IF(F267="","",VLOOKUP(F267,INDIRECT("'"&amp;P267&amp;"'!"&amp;"A3:J52"),6,))</f>
        <v/>
      </c>
      <c r="T267" s="48" t="str">
        <f t="shared" ref="T267:T330" si="44">IF(F267="","",IF(AND(H267&lt;&gt;"Commercial",O267="Occupied"),2,IF(AND(H267&lt;&gt;"Commercial",O267="Vacant"),3,IF(AND(H267="Commercial",O267="Occupied"),4,5))))</f>
        <v/>
      </c>
      <c r="U267" s="48" t="str">
        <f t="shared" ref="U267:U330" si="45">IF(F267="","",IF(AND(I267&lt;&gt;"Commercial",O267="Occupied"),7,IF(AND(I267&lt;&gt;"Commercial",O267="Vacant"),8,IF(AND(I267="Commercial",O267="Occupied"),9,10))))</f>
        <v/>
      </c>
      <c r="V267" s="21" t="str">
        <f t="shared" ref="V267:V330" ca="1" si="46">IF(Q267="","",SUM(Q267*VLOOKUP($F267,INDIRECT("'"&amp;$P267&amp;"'!"&amp;"$A$3:$F$52"),T267,)*S267))</f>
        <v/>
      </c>
      <c r="W267" s="66">
        <f t="shared" ref="W267:W330" si="47">IF(I267&lt;&gt;"Commercial",IF(OR(P267="Program 3",P267="Program 4"),Q267,1),IF(P267="Program 8",1,Q267))</f>
        <v>1</v>
      </c>
      <c r="X267" s="66">
        <f t="shared" ref="X267:X330" si="48">IF(I267&lt;&gt;"Commercial",IF(OR(P267="Program 5",P267="Program 6",P267="Program 8"),H267,1),1)</f>
        <v>1</v>
      </c>
      <c r="Y267" s="21" t="str">
        <f t="shared" ref="Y267:Y330" ca="1" si="49">IF(Q267="","",SUM(SUM(W267*VLOOKUP($F267,INDIRECT("'"&amp;$P267&amp;"'!"&amp;"$A$3:$J$52"),U267,)*S267))*X267)</f>
        <v/>
      </c>
      <c r="Z267" s="13" t="str">
        <f>IF(Q267="","",IF(H268&lt;&gt;"Commercial",Lists!$C$2,IF(AND('Property details'!H268="Commercial",'Property details'!Q267&lt;250000),Lists!C$3,Lists!$C$4)))</f>
        <v/>
      </c>
      <c r="AA267" s="19" t="str">
        <f t="shared" si="40"/>
        <v/>
      </c>
      <c r="AB267" s="14" t="str">
        <f t="shared" si="41"/>
        <v/>
      </c>
    </row>
    <row r="268" spans="1:28" ht="15" customHeight="1">
      <c r="A268" s="61"/>
      <c r="B268" s="61"/>
      <c r="C268" s="61"/>
      <c r="D268" s="63"/>
      <c r="E268" s="65"/>
      <c r="F268" s="64"/>
      <c r="G268" s="64"/>
      <c r="H268" s="87"/>
      <c r="I268" s="89" t="str">
        <f t="shared" si="42"/>
        <v/>
      </c>
      <c r="J268" s="86"/>
      <c r="K268" s="87"/>
      <c r="L268" s="87"/>
      <c r="M268" s="87"/>
      <c r="N268" s="86"/>
      <c r="O268" s="87"/>
      <c r="P268" s="82"/>
      <c r="Q268" s="74"/>
      <c r="R268" s="22"/>
      <c r="S268" s="44" t="str">
        <f t="shared" ca="1" si="43"/>
        <v/>
      </c>
      <c r="T268" s="48" t="str">
        <f t="shared" si="44"/>
        <v/>
      </c>
      <c r="U268" s="48" t="str">
        <f t="shared" si="45"/>
        <v/>
      </c>
      <c r="V268" s="21" t="str">
        <f t="shared" ca="1" si="46"/>
        <v/>
      </c>
      <c r="W268" s="66">
        <f t="shared" si="47"/>
        <v>1</v>
      </c>
      <c r="X268" s="66">
        <f t="shared" si="48"/>
        <v>1</v>
      </c>
      <c r="Y268" s="21" t="str">
        <f t="shared" ca="1" si="49"/>
        <v/>
      </c>
      <c r="Z268" s="13" t="str">
        <f>IF(Q268="","",IF(H269&lt;&gt;"Commercial",Lists!$C$2,IF(AND('Property details'!H269="Commercial",'Property details'!Q268&lt;250000),Lists!C$3,Lists!$C$4)))</f>
        <v/>
      </c>
      <c r="AA268" s="19" t="str">
        <f t="shared" si="40"/>
        <v/>
      </c>
      <c r="AB268" s="14" t="str">
        <f t="shared" si="41"/>
        <v/>
      </c>
    </row>
    <row r="269" spans="1:28" ht="15" customHeight="1">
      <c r="A269" s="61"/>
      <c r="B269" s="61"/>
      <c r="C269" s="61"/>
      <c r="D269" s="63"/>
      <c r="E269" s="65"/>
      <c r="F269" s="64"/>
      <c r="G269" s="64"/>
      <c r="H269" s="87"/>
      <c r="I269" s="89" t="str">
        <f t="shared" si="42"/>
        <v/>
      </c>
      <c r="J269" s="86"/>
      <c r="K269" s="87"/>
      <c r="L269" s="87"/>
      <c r="M269" s="87"/>
      <c r="N269" s="86"/>
      <c r="O269" s="87"/>
      <c r="P269" s="82"/>
      <c r="Q269" s="74"/>
      <c r="R269" s="22"/>
      <c r="S269" s="44" t="str">
        <f t="shared" ca="1" si="43"/>
        <v/>
      </c>
      <c r="T269" s="48" t="str">
        <f t="shared" si="44"/>
        <v/>
      </c>
      <c r="U269" s="48" t="str">
        <f t="shared" si="45"/>
        <v/>
      </c>
      <c r="V269" s="21" t="str">
        <f t="shared" ca="1" si="46"/>
        <v/>
      </c>
      <c r="W269" s="66">
        <f t="shared" si="47"/>
        <v>1</v>
      </c>
      <c r="X269" s="66">
        <f t="shared" si="48"/>
        <v>1</v>
      </c>
      <c r="Y269" s="21" t="str">
        <f t="shared" ca="1" si="49"/>
        <v/>
      </c>
      <c r="Z269" s="13" t="str">
        <f>IF(Q269="","",IF(H270&lt;&gt;"Commercial",Lists!$C$2,IF(AND('Property details'!H270="Commercial",'Property details'!Q269&lt;250000),Lists!C$3,Lists!$C$4)))</f>
        <v/>
      </c>
      <c r="AA269" s="19" t="str">
        <f t="shared" si="40"/>
        <v/>
      </c>
      <c r="AB269" s="14" t="str">
        <f t="shared" si="41"/>
        <v/>
      </c>
    </row>
    <row r="270" spans="1:28" ht="15" customHeight="1">
      <c r="A270" s="61"/>
      <c r="B270" s="61"/>
      <c r="C270" s="61"/>
      <c r="D270" s="63"/>
      <c r="E270" s="65"/>
      <c r="F270" s="64"/>
      <c r="G270" s="64"/>
      <c r="H270" s="87"/>
      <c r="I270" s="89" t="str">
        <f t="shared" si="42"/>
        <v/>
      </c>
      <c r="J270" s="86"/>
      <c r="K270" s="87"/>
      <c r="L270" s="87"/>
      <c r="M270" s="87"/>
      <c r="N270" s="86"/>
      <c r="O270" s="87"/>
      <c r="P270" s="82"/>
      <c r="Q270" s="74"/>
      <c r="R270" s="22"/>
      <c r="S270" s="44" t="str">
        <f t="shared" ca="1" si="43"/>
        <v/>
      </c>
      <c r="T270" s="48" t="str">
        <f t="shared" si="44"/>
        <v/>
      </c>
      <c r="U270" s="48" t="str">
        <f t="shared" si="45"/>
        <v/>
      </c>
      <c r="V270" s="21" t="str">
        <f t="shared" ca="1" si="46"/>
        <v/>
      </c>
      <c r="W270" s="66">
        <f t="shared" si="47"/>
        <v>1</v>
      </c>
      <c r="X270" s="66">
        <f t="shared" si="48"/>
        <v>1</v>
      </c>
      <c r="Y270" s="21" t="str">
        <f t="shared" ca="1" si="49"/>
        <v/>
      </c>
      <c r="Z270" s="13" t="str">
        <f>IF(Q270="","",IF(H271&lt;&gt;"Commercial",Lists!$C$2,IF(AND('Property details'!H271="Commercial",'Property details'!Q270&lt;250000),Lists!C$3,Lists!$C$4)))</f>
        <v/>
      </c>
      <c r="AA270" s="19" t="str">
        <f t="shared" si="40"/>
        <v/>
      </c>
      <c r="AB270" s="14" t="str">
        <f t="shared" si="41"/>
        <v/>
      </c>
    </row>
    <row r="271" spans="1:28" ht="15" customHeight="1">
      <c r="A271" s="61"/>
      <c r="B271" s="61"/>
      <c r="C271" s="61"/>
      <c r="D271" s="63"/>
      <c r="E271" s="65"/>
      <c r="F271" s="64"/>
      <c r="G271" s="64"/>
      <c r="H271" s="87"/>
      <c r="I271" s="89" t="str">
        <f t="shared" si="42"/>
        <v/>
      </c>
      <c r="J271" s="86"/>
      <c r="K271" s="87"/>
      <c r="L271" s="87"/>
      <c r="M271" s="87"/>
      <c r="N271" s="86"/>
      <c r="O271" s="87"/>
      <c r="P271" s="82"/>
      <c r="Q271" s="74"/>
      <c r="R271" s="22"/>
      <c r="S271" s="44" t="str">
        <f t="shared" ca="1" si="43"/>
        <v/>
      </c>
      <c r="T271" s="48" t="str">
        <f t="shared" si="44"/>
        <v/>
      </c>
      <c r="U271" s="48" t="str">
        <f t="shared" si="45"/>
        <v/>
      </c>
      <c r="V271" s="21" t="str">
        <f t="shared" ca="1" si="46"/>
        <v/>
      </c>
      <c r="W271" s="66">
        <f t="shared" si="47"/>
        <v>1</v>
      </c>
      <c r="X271" s="66">
        <f t="shared" si="48"/>
        <v>1</v>
      </c>
      <c r="Y271" s="21" t="str">
        <f t="shared" ca="1" si="49"/>
        <v/>
      </c>
      <c r="Z271" s="13" t="str">
        <f>IF(Q271="","",IF(H272&lt;&gt;"Commercial",Lists!$C$2,IF(AND('Property details'!H272="Commercial",'Property details'!Q271&lt;250000),Lists!C$3,Lists!$C$4)))</f>
        <v/>
      </c>
      <c r="AA271" s="19" t="str">
        <f t="shared" si="40"/>
        <v/>
      </c>
      <c r="AB271" s="14" t="str">
        <f t="shared" si="41"/>
        <v/>
      </c>
    </row>
    <row r="272" spans="1:28" ht="15" customHeight="1">
      <c r="A272" s="61"/>
      <c r="B272" s="61"/>
      <c r="C272" s="61"/>
      <c r="D272" s="63"/>
      <c r="E272" s="65"/>
      <c r="F272" s="64"/>
      <c r="G272" s="64"/>
      <c r="H272" s="87"/>
      <c r="I272" s="89" t="str">
        <f t="shared" si="42"/>
        <v/>
      </c>
      <c r="J272" s="86"/>
      <c r="K272" s="87"/>
      <c r="L272" s="87"/>
      <c r="M272" s="87"/>
      <c r="N272" s="86"/>
      <c r="O272" s="87"/>
      <c r="P272" s="82"/>
      <c r="Q272" s="74"/>
      <c r="R272" s="22"/>
      <c r="S272" s="44" t="str">
        <f t="shared" ca="1" si="43"/>
        <v/>
      </c>
      <c r="T272" s="48" t="str">
        <f t="shared" si="44"/>
        <v/>
      </c>
      <c r="U272" s="48" t="str">
        <f t="shared" si="45"/>
        <v/>
      </c>
      <c r="V272" s="21" t="str">
        <f t="shared" ca="1" si="46"/>
        <v/>
      </c>
      <c r="W272" s="66">
        <f t="shared" si="47"/>
        <v>1</v>
      </c>
      <c r="X272" s="66">
        <f t="shared" si="48"/>
        <v>1</v>
      </c>
      <c r="Y272" s="21" t="str">
        <f t="shared" ca="1" si="49"/>
        <v/>
      </c>
      <c r="Z272" s="13" t="str">
        <f>IF(Q272="","",IF(H273&lt;&gt;"Commercial",Lists!$C$2,IF(AND('Property details'!H273="Commercial",'Property details'!Q272&lt;250000),Lists!C$3,Lists!$C$4)))</f>
        <v/>
      </c>
      <c r="AA272" s="19" t="str">
        <f t="shared" si="40"/>
        <v/>
      </c>
      <c r="AB272" s="14" t="str">
        <f t="shared" si="41"/>
        <v/>
      </c>
    </row>
    <row r="273" spans="1:28" ht="15" customHeight="1">
      <c r="A273" s="61"/>
      <c r="B273" s="61"/>
      <c r="C273" s="61"/>
      <c r="D273" s="63"/>
      <c r="E273" s="65"/>
      <c r="F273" s="64"/>
      <c r="G273" s="64"/>
      <c r="H273" s="87"/>
      <c r="I273" s="89" t="str">
        <f t="shared" si="42"/>
        <v/>
      </c>
      <c r="J273" s="86"/>
      <c r="K273" s="87"/>
      <c r="L273" s="87"/>
      <c r="M273" s="87"/>
      <c r="N273" s="86"/>
      <c r="O273" s="87"/>
      <c r="P273" s="82"/>
      <c r="Q273" s="74"/>
      <c r="R273" s="22"/>
      <c r="S273" s="44" t="str">
        <f t="shared" ca="1" si="43"/>
        <v/>
      </c>
      <c r="T273" s="48" t="str">
        <f t="shared" si="44"/>
        <v/>
      </c>
      <c r="U273" s="48" t="str">
        <f t="shared" si="45"/>
        <v/>
      </c>
      <c r="V273" s="21" t="str">
        <f t="shared" ca="1" si="46"/>
        <v/>
      </c>
      <c r="W273" s="66">
        <f t="shared" si="47"/>
        <v>1</v>
      </c>
      <c r="X273" s="66">
        <f t="shared" si="48"/>
        <v>1</v>
      </c>
      <c r="Y273" s="21" t="str">
        <f t="shared" ca="1" si="49"/>
        <v/>
      </c>
      <c r="Z273" s="13" t="str">
        <f>IF(Q273="","",IF(H274&lt;&gt;"Commercial",Lists!$C$2,IF(AND('Property details'!H274="Commercial",'Property details'!Q273&lt;250000),Lists!C$3,Lists!$C$4)))</f>
        <v/>
      </c>
      <c r="AA273" s="19" t="str">
        <f t="shared" si="40"/>
        <v/>
      </c>
      <c r="AB273" s="14" t="str">
        <f t="shared" si="41"/>
        <v/>
      </c>
    </row>
    <row r="274" spans="1:28" ht="15" customHeight="1">
      <c r="A274" s="61"/>
      <c r="B274" s="61"/>
      <c r="C274" s="61"/>
      <c r="D274" s="63"/>
      <c r="E274" s="65"/>
      <c r="F274" s="64"/>
      <c r="G274" s="64"/>
      <c r="H274" s="87"/>
      <c r="I274" s="89" t="str">
        <f t="shared" si="42"/>
        <v/>
      </c>
      <c r="J274" s="86"/>
      <c r="K274" s="87"/>
      <c r="L274" s="87"/>
      <c r="M274" s="87"/>
      <c r="N274" s="86"/>
      <c r="O274" s="87"/>
      <c r="P274" s="82"/>
      <c r="Q274" s="74"/>
      <c r="R274" s="22"/>
      <c r="S274" s="44" t="str">
        <f t="shared" ca="1" si="43"/>
        <v/>
      </c>
      <c r="T274" s="48" t="str">
        <f t="shared" si="44"/>
        <v/>
      </c>
      <c r="U274" s="48" t="str">
        <f t="shared" si="45"/>
        <v/>
      </c>
      <c r="V274" s="21" t="str">
        <f t="shared" ca="1" si="46"/>
        <v/>
      </c>
      <c r="W274" s="66">
        <f t="shared" si="47"/>
        <v>1</v>
      </c>
      <c r="X274" s="66">
        <f t="shared" si="48"/>
        <v>1</v>
      </c>
      <c r="Y274" s="21" t="str">
        <f t="shared" ca="1" si="49"/>
        <v/>
      </c>
      <c r="Z274" s="13" t="str">
        <f>IF(Q274="","",IF(H275&lt;&gt;"Commercial",Lists!$C$2,IF(AND('Property details'!H275="Commercial",'Property details'!Q274&lt;250000),Lists!C$3,Lists!$C$4)))</f>
        <v/>
      </c>
      <c r="AA274" s="19" t="str">
        <f t="shared" si="40"/>
        <v/>
      </c>
      <c r="AB274" s="14" t="str">
        <f t="shared" si="41"/>
        <v/>
      </c>
    </row>
    <row r="275" spans="1:28" ht="15" customHeight="1">
      <c r="A275" s="61"/>
      <c r="B275" s="61"/>
      <c r="C275" s="61"/>
      <c r="D275" s="63"/>
      <c r="E275" s="65"/>
      <c r="F275" s="64"/>
      <c r="G275" s="64"/>
      <c r="H275" s="87"/>
      <c r="I275" s="89" t="str">
        <f t="shared" si="42"/>
        <v/>
      </c>
      <c r="J275" s="86"/>
      <c r="K275" s="87"/>
      <c r="L275" s="87"/>
      <c r="M275" s="87"/>
      <c r="N275" s="86"/>
      <c r="O275" s="87"/>
      <c r="P275" s="82"/>
      <c r="Q275" s="74"/>
      <c r="R275" s="22"/>
      <c r="S275" s="44" t="str">
        <f t="shared" ca="1" si="43"/>
        <v/>
      </c>
      <c r="T275" s="48" t="str">
        <f t="shared" si="44"/>
        <v/>
      </c>
      <c r="U275" s="48" t="str">
        <f t="shared" si="45"/>
        <v/>
      </c>
      <c r="V275" s="21" t="str">
        <f t="shared" ca="1" si="46"/>
        <v/>
      </c>
      <c r="W275" s="66">
        <f t="shared" si="47"/>
        <v>1</v>
      </c>
      <c r="X275" s="66">
        <f t="shared" si="48"/>
        <v>1</v>
      </c>
      <c r="Y275" s="21" t="str">
        <f t="shared" ca="1" si="49"/>
        <v/>
      </c>
      <c r="Z275" s="13" t="str">
        <f>IF(Q275="","",IF(H276&lt;&gt;"Commercial",Lists!$C$2,IF(AND('Property details'!H276="Commercial",'Property details'!Q275&lt;250000),Lists!C$3,Lists!$C$4)))</f>
        <v/>
      </c>
      <c r="AA275" s="19" t="str">
        <f t="shared" si="40"/>
        <v/>
      </c>
      <c r="AB275" s="14" t="str">
        <f t="shared" si="41"/>
        <v/>
      </c>
    </row>
    <row r="276" spans="1:28" ht="15" customHeight="1">
      <c r="A276" s="61"/>
      <c r="B276" s="61"/>
      <c r="C276" s="61"/>
      <c r="D276" s="63"/>
      <c r="E276" s="65"/>
      <c r="F276" s="64"/>
      <c r="G276" s="64"/>
      <c r="H276" s="87"/>
      <c r="I276" s="89" t="str">
        <f t="shared" si="42"/>
        <v/>
      </c>
      <c r="J276" s="86"/>
      <c r="K276" s="87"/>
      <c r="L276" s="87"/>
      <c r="M276" s="87"/>
      <c r="N276" s="86"/>
      <c r="O276" s="87"/>
      <c r="P276" s="82"/>
      <c r="Q276" s="74"/>
      <c r="R276" s="22"/>
      <c r="S276" s="44" t="str">
        <f t="shared" ca="1" si="43"/>
        <v/>
      </c>
      <c r="T276" s="48" t="str">
        <f t="shared" si="44"/>
        <v/>
      </c>
      <c r="U276" s="48" t="str">
        <f t="shared" si="45"/>
        <v/>
      </c>
      <c r="V276" s="21" t="str">
        <f t="shared" ca="1" si="46"/>
        <v/>
      </c>
      <c r="W276" s="66">
        <f t="shared" si="47"/>
        <v>1</v>
      </c>
      <c r="X276" s="66">
        <f t="shared" si="48"/>
        <v>1</v>
      </c>
      <c r="Y276" s="21" t="str">
        <f t="shared" ca="1" si="49"/>
        <v/>
      </c>
      <c r="Z276" s="13" t="str">
        <f>IF(Q276="","",IF(H277&lt;&gt;"Commercial",Lists!$C$2,IF(AND('Property details'!H277="Commercial",'Property details'!Q276&lt;250000),Lists!C$3,Lists!$C$4)))</f>
        <v/>
      </c>
      <c r="AA276" s="19" t="str">
        <f t="shared" si="40"/>
        <v/>
      </c>
      <c r="AB276" s="14" t="str">
        <f t="shared" si="41"/>
        <v/>
      </c>
    </row>
    <row r="277" spans="1:28" ht="15" customHeight="1">
      <c r="A277" s="61"/>
      <c r="B277" s="61"/>
      <c r="C277" s="61"/>
      <c r="D277" s="63"/>
      <c r="E277" s="65"/>
      <c r="F277" s="64"/>
      <c r="G277" s="64"/>
      <c r="H277" s="87"/>
      <c r="I277" s="89" t="str">
        <f t="shared" si="42"/>
        <v/>
      </c>
      <c r="J277" s="86"/>
      <c r="K277" s="87"/>
      <c r="L277" s="87"/>
      <c r="M277" s="87"/>
      <c r="N277" s="86"/>
      <c r="O277" s="87"/>
      <c r="P277" s="82"/>
      <c r="Q277" s="74"/>
      <c r="R277" s="22"/>
      <c r="S277" s="44" t="str">
        <f t="shared" ca="1" si="43"/>
        <v/>
      </c>
      <c r="T277" s="48" t="str">
        <f t="shared" si="44"/>
        <v/>
      </c>
      <c r="U277" s="48" t="str">
        <f t="shared" si="45"/>
        <v/>
      </c>
      <c r="V277" s="21" t="str">
        <f t="shared" ca="1" si="46"/>
        <v/>
      </c>
      <c r="W277" s="66">
        <f t="shared" si="47"/>
        <v>1</v>
      </c>
      <c r="X277" s="66">
        <f t="shared" si="48"/>
        <v>1</v>
      </c>
      <c r="Y277" s="21" t="str">
        <f t="shared" ca="1" si="49"/>
        <v/>
      </c>
      <c r="Z277" s="13" t="str">
        <f>IF(Q277="","",IF(H278&lt;&gt;"Commercial",Lists!$C$2,IF(AND('Property details'!H278="Commercial",'Property details'!Q277&lt;250000),Lists!C$3,Lists!$C$4)))</f>
        <v/>
      </c>
      <c r="AA277" s="19" t="str">
        <f t="shared" si="40"/>
        <v/>
      </c>
      <c r="AB277" s="14" t="str">
        <f t="shared" si="41"/>
        <v/>
      </c>
    </row>
    <row r="278" spans="1:28" ht="15" customHeight="1">
      <c r="A278" s="61"/>
      <c r="B278" s="61"/>
      <c r="C278" s="61"/>
      <c r="D278" s="63"/>
      <c r="E278" s="65"/>
      <c r="F278" s="64"/>
      <c r="G278" s="64"/>
      <c r="H278" s="87"/>
      <c r="I278" s="89" t="str">
        <f t="shared" si="42"/>
        <v/>
      </c>
      <c r="J278" s="86"/>
      <c r="K278" s="87"/>
      <c r="L278" s="87"/>
      <c r="M278" s="87"/>
      <c r="N278" s="86"/>
      <c r="O278" s="87"/>
      <c r="P278" s="82"/>
      <c r="Q278" s="74"/>
      <c r="R278" s="22"/>
      <c r="S278" s="44" t="str">
        <f t="shared" ca="1" si="43"/>
        <v/>
      </c>
      <c r="T278" s="48" t="str">
        <f t="shared" si="44"/>
        <v/>
      </c>
      <c r="U278" s="48" t="str">
        <f t="shared" si="45"/>
        <v/>
      </c>
      <c r="V278" s="21" t="str">
        <f t="shared" ca="1" si="46"/>
        <v/>
      </c>
      <c r="W278" s="66">
        <f t="shared" si="47"/>
        <v>1</v>
      </c>
      <c r="X278" s="66">
        <f t="shared" si="48"/>
        <v>1</v>
      </c>
      <c r="Y278" s="21" t="str">
        <f t="shared" ca="1" si="49"/>
        <v/>
      </c>
      <c r="Z278" s="13" t="str">
        <f>IF(Q278="","",IF(H279&lt;&gt;"Commercial",Lists!$C$2,IF(AND('Property details'!H279="Commercial",'Property details'!Q278&lt;250000),Lists!C$3,Lists!$C$4)))</f>
        <v/>
      </c>
      <c r="AA278" s="19" t="str">
        <f t="shared" si="40"/>
        <v/>
      </c>
      <c r="AB278" s="14" t="str">
        <f t="shared" si="41"/>
        <v/>
      </c>
    </row>
    <row r="279" spans="1:28" ht="15" customHeight="1">
      <c r="A279" s="61"/>
      <c r="B279" s="61"/>
      <c r="C279" s="61"/>
      <c r="D279" s="63"/>
      <c r="E279" s="65"/>
      <c r="F279" s="64"/>
      <c r="G279" s="64"/>
      <c r="H279" s="87"/>
      <c r="I279" s="89" t="str">
        <f t="shared" si="42"/>
        <v/>
      </c>
      <c r="J279" s="86"/>
      <c r="K279" s="87"/>
      <c r="L279" s="87"/>
      <c r="M279" s="87"/>
      <c r="N279" s="86"/>
      <c r="O279" s="87"/>
      <c r="P279" s="82"/>
      <c r="Q279" s="74"/>
      <c r="R279" s="22"/>
      <c r="S279" s="44" t="str">
        <f t="shared" ca="1" si="43"/>
        <v/>
      </c>
      <c r="T279" s="48" t="str">
        <f t="shared" si="44"/>
        <v/>
      </c>
      <c r="U279" s="48" t="str">
        <f t="shared" si="45"/>
        <v/>
      </c>
      <c r="V279" s="21" t="str">
        <f t="shared" ca="1" si="46"/>
        <v/>
      </c>
      <c r="W279" s="66">
        <f t="shared" si="47"/>
        <v>1</v>
      </c>
      <c r="X279" s="66">
        <f t="shared" si="48"/>
        <v>1</v>
      </c>
      <c r="Y279" s="21" t="str">
        <f t="shared" ca="1" si="49"/>
        <v/>
      </c>
      <c r="Z279" s="13" t="str">
        <f>IF(Q279="","",IF(H280&lt;&gt;"Commercial",Lists!$C$2,IF(AND('Property details'!H280="Commercial",'Property details'!Q279&lt;250000),Lists!C$3,Lists!$C$4)))</f>
        <v/>
      </c>
      <c r="AA279" s="19" t="str">
        <f t="shared" si="40"/>
        <v/>
      </c>
      <c r="AB279" s="14" t="str">
        <f t="shared" si="41"/>
        <v/>
      </c>
    </row>
    <row r="280" spans="1:28" ht="15" customHeight="1">
      <c r="A280" s="61"/>
      <c r="B280" s="61"/>
      <c r="C280" s="61"/>
      <c r="D280" s="63"/>
      <c r="E280" s="65"/>
      <c r="F280" s="64"/>
      <c r="G280" s="64"/>
      <c r="H280" s="87"/>
      <c r="I280" s="89" t="str">
        <f t="shared" si="42"/>
        <v/>
      </c>
      <c r="J280" s="86"/>
      <c r="K280" s="87"/>
      <c r="L280" s="87"/>
      <c r="M280" s="87"/>
      <c r="N280" s="86"/>
      <c r="O280" s="87"/>
      <c r="P280" s="82"/>
      <c r="Q280" s="74"/>
      <c r="R280" s="22"/>
      <c r="S280" s="44" t="str">
        <f t="shared" ca="1" si="43"/>
        <v/>
      </c>
      <c r="T280" s="48" t="str">
        <f t="shared" si="44"/>
        <v/>
      </c>
      <c r="U280" s="48" t="str">
        <f t="shared" si="45"/>
        <v/>
      </c>
      <c r="V280" s="21" t="str">
        <f t="shared" ca="1" si="46"/>
        <v/>
      </c>
      <c r="W280" s="66">
        <f t="shared" si="47"/>
        <v>1</v>
      </c>
      <c r="X280" s="66">
        <f t="shared" si="48"/>
        <v>1</v>
      </c>
      <c r="Y280" s="21" t="str">
        <f t="shared" ca="1" si="49"/>
        <v/>
      </c>
      <c r="Z280" s="13" t="str">
        <f>IF(Q280="","",IF(H281&lt;&gt;"Commercial",Lists!$C$2,IF(AND('Property details'!H281="Commercial",'Property details'!Q280&lt;250000),Lists!C$3,Lists!$C$4)))</f>
        <v/>
      </c>
      <c r="AA280" s="19" t="str">
        <f t="shared" si="40"/>
        <v/>
      </c>
      <c r="AB280" s="14" t="str">
        <f t="shared" si="41"/>
        <v/>
      </c>
    </row>
    <row r="281" spans="1:28" ht="15" customHeight="1">
      <c r="A281" s="61"/>
      <c r="B281" s="61"/>
      <c r="C281" s="61"/>
      <c r="D281" s="63"/>
      <c r="E281" s="65"/>
      <c r="F281" s="64"/>
      <c r="G281" s="64"/>
      <c r="H281" s="87"/>
      <c r="I281" s="89" t="str">
        <f t="shared" si="42"/>
        <v/>
      </c>
      <c r="J281" s="86"/>
      <c r="K281" s="87"/>
      <c r="L281" s="87"/>
      <c r="M281" s="87"/>
      <c r="N281" s="86"/>
      <c r="O281" s="87"/>
      <c r="P281" s="82"/>
      <c r="Q281" s="74"/>
      <c r="R281" s="22"/>
      <c r="S281" s="44" t="str">
        <f t="shared" ca="1" si="43"/>
        <v/>
      </c>
      <c r="T281" s="48" t="str">
        <f t="shared" si="44"/>
        <v/>
      </c>
      <c r="U281" s="48" t="str">
        <f t="shared" si="45"/>
        <v/>
      </c>
      <c r="V281" s="21" t="str">
        <f t="shared" ca="1" si="46"/>
        <v/>
      </c>
      <c r="W281" s="66">
        <f t="shared" si="47"/>
        <v>1</v>
      </c>
      <c r="X281" s="66">
        <f t="shared" si="48"/>
        <v>1</v>
      </c>
      <c r="Y281" s="21" t="str">
        <f t="shared" ca="1" si="49"/>
        <v/>
      </c>
      <c r="Z281" s="13" t="str">
        <f>IF(Q281="","",IF(H282&lt;&gt;"Commercial",Lists!$C$2,IF(AND('Property details'!H282="Commercial",'Property details'!Q281&lt;250000),Lists!C$3,Lists!$C$4)))</f>
        <v/>
      </c>
      <c r="AA281" s="19" t="str">
        <f t="shared" si="40"/>
        <v/>
      </c>
      <c r="AB281" s="14" t="str">
        <f t="shared" si="41"/>
        <v/>
      </c>
    </row>
    <row r="282" spans="1:28" ht="15" customHeight="1">
      <c r="A282" s="61"/>
      <c r="B282" s="61"/>
      <c r="C282" s="61"/>
      <c r="D282" s="63"/>
      <c r="E282" s="65"/>
      <c r="F282" s="64"/>
      <c r="G282" s="64"/>
      <c r="H282" s="87"/>
      <c r="I282" s="89" t="str">
        <f t="shared" si="42"/>
        <v/>
      </c>
      <c r="J282" s="86"/>
      <c r="K282" s="87"/>
      <c r="L282" s="87"/>
      <c r="M282" s="87"/>
      <c r="N282" s="86"/>
      <c r="O282" s="87"/>
      <c r="P282" s="82"/>
      <c r="Q282" s="74"/>
      <c r="R282" s="22"/>
      <c r="S282" s="44" t="str">
        <f t="shared" ca="1" si="43"/>
        <v/>
      </c>
      <c r="T282" s="48" t="str">
        <f t="shared" si="44"/>
        <v/>
      </c>
      <c r="U282" s="48" t="str">
        <f t="shared" si="45"/>
        <v/>
      </c>
      <c r="V282" s="21" t="str">
        <f t="shared" ca="1" si="46"/>
        <v/>
      </c>
      <c r="W282" s="66">
        <f t="shared" si="47"/>
        <v>1</v>
      </c>
      <c r="X282" s="66">
        <f t="shared" si="48"/>
        <v>1</v>
      </c>
      <c r="Y282" s="21" t="str">
        <f t="shared" ca="1" si="49"/>
        <v/>
      </c>
      <c r="Z282" s="13" t="str">
        <f>IF(Q282="","",IF(H283&lt;&gt;"Commercial",Lists!$C$2,IF(AND('Property details'!H283="Commercial",'Property details'!Q282&lt;250000),Lists!C$3,Lists!$C$4)))</f>
        <v/>
      </c>
      <c r="AA282" s="19" t="str">
        <f t="shared" si="40"/>
        <v/>
      </c>
      <c r="AB282" s="14" t="str">
        <f t="shared" si="41"/>
        <v/>
      </c>
    </row>
    <row r="283" spans="1:28" ht="15" customHeight="1">
      <c r="A283" s="61"/>
      <c r="B283" s="61"/>
      <c r="C283" s="61"/>
      <c r="D283" s="63"/>
      <c r="E283" s="65"/>
      <c r="F283" s="64"/>
      <c r="G283" s="64"/>
      <c r="H283" s="87"/>
      <c r="I283" s="89" t="str">
        <f t="shared" si="42"/>
        <v/>
      </c>
      <c r="J283" s="86"/>
      <c r="K283" s="87"/>
      <c r="L283" s="87"/>
      <c r="M283" s="87"/>
      <c r="N283" s="86"/>
      <c r="O283" s="87"/>
      <c r="P283" s="82"/>
      <c r="Q283" s="74"/>
      <c r="R283" s="22"/>
      <c r="S283" s="44" t="str">
        <f t="shared" ca="1" si="43"/>
        <v/>
      </c>
      <c r="T283" s="48" t="str">
        <f t="shared" si="44"/>
        <v/>
      </c>
      <c r="U283" s="48" t="str">
        <f t="shared" si="45"/>
        <v/>
      </c>
      <c r="V283" s="21" t="str">
        <f t="shared" ca="1" si="46"/>
        <v/>
      </c>
      <c r="W283" s="66">
        <f t="shared" si="47"/>
        <v>1</v>
      </c>
      <c r="X283" s="66">
        <f t="shared" si="48"/>
        <v>1</v>
      </c>
      <c r="Y283" s="21" t="str">
        <f t="shared" ca="1" si="49"/>
        <v/>
      </c>
      <c r="Z283" s="13" t="str">
        <f>IF(Q283="","",IF(H284&lt;&gt;"Commercial",Lists!$C$2,IF(AND('Property details'!H284="Commercial",'Property details'!Q283&lt;250000),Lists!C$3,Lists!$C$4)))</f>
        <v/>
      </c>
      <c r="AA283" s="19" t="str">
        <f t="shared" si="40"/>
        <v/>
      </c>
      <c r="AB283" s="14" t="str">
        <f t="shared" si="41"/>
        <v/>
      </c>
    </row>
    <row r="284" spans="1:28" ht="15" customHeight="1">
      <c r="A284" s="61"/>
      <c r="B284" s="61"/>
      <c r="C284" s="61"/>
      <c r="D284" s="63"/>
      <c r="E284" s="65"/>
      <c r="F284" s="64"/>
      <c r="G284" s="64"/>
      <c r="H284" s="87"/>
      <c r="I284" s="89" t="str">
        <f t="shared" si="42"/>
        <v/>
      </c>
      <c r="J284" s="86"/>
      <c r="K284" s="87"/>
      <c r="L284" s="87"/>
      <c r="M284" s="87"/>
      <c r="N284" s="86"/>
      <c r="O284" s="87"/>
      <c r="P284" s="82"/>
      <c r="Q284" s="74"/>
      <c r="R284" s="22"/>
      <c r="S284" s="44" t="str">
        <f t="shared" ca="1" si="43"/>
        <v/>
      </c>
      <c r="T284" s="48" t="str">
        <f t="shared" si="44"/>
        <v/>
      </c>
      <c r="U284" s="48" t="str">
        <f t="shared" si="45"/>
        <v/>
      </c>
      <c r="V284" s="21" t="str">
        <f t="shared" ca="1" si="46"/>
        <v/>
      </c>
      <c r="W284" s="66">
        <f t="shared" si="47"/>
        <v>1</v>
      </c>
      <c r="X284" s="66">
        <f t="shared" si="48"/>
        <v>1</v>
      </c>
      <c r="Y284" s="21" t="str">
        <f t="shared" ca="1" si="49"/>
        <v/>
      </c>
      <c r="Z284" s="13" t="str">
        <f>IF(Q284="","",IF(H285&lt;&gt;"Commercial",Lists!$C$2,IF(AND('Property details'!H285="Commercial",'Property details'!Q284&lt;250000),Lists!C$3,Lists!$C$4)))</f>
        <v/>
      </c>
      <c r="AA284" s="19" t="str">
        <f t="shared" si="40"/>
        <v/>
      </c>
      <c r="AB284" s="14" t="str">
        <f t="shared" si="41"/>
        <v/>
      </c>
    </row>
    <row r="285" spans="1:28" ht="15" customHeight="1">
      <c r="A285" s="61"/>
      <c r="B285" s="61"/>
      <c r="C285" s="61"/>
      <c r="D285" s="63"/>
      <c r="E285" s="65"/>
      <c r="F285" s="64"/>
      <c r="G285" s="64"/>
      <c r="H285" s="87"/>
      <c r="I285" s="89" t="str">
        <f t="shared" si="42"/>
        <v/>
      </c>
      <c r="J285" s="86"/>
      <c r="K285" s="87"/>
      <c r="L285" s="87"/>
      <c r="M285" s="87"/>
      <c r="N285" s="86"/>
      <c r="O285" s="87"/>
      <c r="P285" s="82"/>
      <c r="Q285" s="74"/>
      <c r="R285" s="22"/>
      <c r="S285" s="44" t="str">
        <f t="shared" ca="1" si="43"/>
        <v/>
      </c>
      <c r="T285" s="48" t="str">
        <f t="shared" si="44"/>
        <v/>
      </c>
      <c r="U285" s="48" t="str">
        <f t="shared" si="45"/>
        <v/>
      </c>
      <c r="V285" s="21" t="str">
        <f t="shared" ca="1" si="46"/>
        <v/>
      </c>
      <c r="W285" s="66">
        <f t="shared" si="47"/>
        <v>1</v>
      </c>
      <c r="X285" s="66">
        <f t="shared" si="48"/>
        <v>1</v>
      </c>
      <c r="Y285" s="21" t="str">
        <f t="shared" ca="1" si="49"/>
        <v/>
      </c>
      <c r="Z285" s="13" t="str">
        <f>IF(Q285="","",IF(H286&lt;&gt;"Commercial",Lists!$C$2,IF(AND('Property details'!H286="Commercial",'Property details'!Q285&lt;250000),Lists!C$3,Lists!$C$4)))</f>
        <v/>
      </c>
      <c r="AA285" s="19" t="str">
        <f t="shared" si="40"/>
        <v/>
      </c>
      <c r="AB285" s="14" t="str">
        <f t="shared" si="41"/>
        <v/>
      </c>
    </row>
    <row r="286" spans="1:28" ht="15" customHeight="1">
      <c r="A286" s="61"/>
      <c r="B286" s="61"/>
      <c r="C286" s="61"/>
      <c r="D286" s="63"/>
      <c r="E286" s="65"/>
      <c r="F286" s="64"/>
      <c r="G286" s="64"/>
      <c r="H286" s="87"/>
      <c r="I286" s="89" t="str">
        <f t="shared" si="42"/>
        <v/>
      </c>
      <c r="J286" s="86"/>
      <c r="K286" s="87"/>
      <c r="L286" s="87"/>
      <c r="M286" s="87"/>
      <c r="N286" s="86"/>
      <c r="O286" s="87"/>
      <c r="P286" s="82"/>
      <c r="Q286" s="74"/>
      <c r="R286" s="22"/>
      <c r="S286" s="44" t="str">
        <f t="shared" ca="1" si="43"/>
        <v/>
      </c>
      <c r="T286" s="48" t="str">
        <f t="shared" si="44"/>
        <v/>
      </c>
      <c r="U286" s="48" t="str">
        <f t="shared" si="45"/>
        <v/>
      </c>
      <c r="V286" s="21" t="str">
        <f t="shared" ca="1" si="46"/>
        <v/>
      </c>
      <c r="W286" s="66">
        <f t="shared" si="47"/>
        <v>1</v>
      </c>
      <c r="X286" s="66">
        <f t="shared" si="48"/>
        <v>1</v>
      </c>
      <c r="Y286" s="21" t="str">
        <f t="shared" ca="1" si="49"/>
        <v/>
      </c>
      <c r="Z286" s="13" t="str">
        <f>IF(Q286="","",IF(H287&lt;&gt;"Commercial",Lists!$C$2,IF(AND('Property details'!H287="Commercial",'Property details'!Q286&lt;250000),Lists!C$3,Lists!$C$4)))</f>
        <v/>
      </c>
      <c r="AA286" s="19" t="str">
        <f t="shared" si="40"/>
        <v/>
      </c>
      <c r="AB286" s="14" t="str">
        <f t="shared" si="41"/>
        <v/>
      </c>
    </row>
    <row r="287" spans="1:28" ht="15" customHeight="1">
      <c r="A287" s="61"/>
      <c r="B287" s="61"/>
      <c r="C287" s="61"/>
      <c r="D287" s="63"/>
      <c r="E287" s="65"/>
      <c r="F287" s="64"/>
      <c r="G287" s="64"/>
      <c r="H287" s="87"/>
      <c r="I287" s="89" t="str">
        <f t="shared" si="42"/>
        <v/>
      </c>
      <c r="J287" s="86"/>
      <c r="K287" s="87"/>
      <c r="L287" s="87"/>
      <c r="M287" s="87"/>
      <c r="N287" s="86"/>
      <c r="O287" s="87"/>
      <c r="P287" s="82"/>
      <c r="Q287" s="74"/>
      <c r="R287" s="22"/>
      <c r="S287" s="44" t="str">
        <f t="shared" ca="1" si="43"/>
        <v/>
      </c>
      <c r="T287" s="48" t="str">
        <f t="shared" si="44"/>
        <v/>
      </c>
      <c r="U287" s="48" t="str">
        <f t="shared" si="45"/>
        <v/>
      </c>
      <c r="V287" s="21" t="str">
        <f t="shared" ca="1" si="46"/>
        <v/>
      </c>
      <c r="W287" s="66">
        <f t="shared" si="47"/>
        <v>1</v>
      </c>
      <c r="X287" s="66">
        <f t="shared" si="48"/>
        <v>1</v>
      </c>
      <c r="Y287" s="21" t="str">
        <f t="shared" ca="1" si="49"/>
        <v/>
      </c>
      <c r="Z287" s="13" t="str">
        <f>IF(Q287="","",IF(H288&lt;&gt;"Commercial",Lists!$C$2,IF(AND('Property details'!H288="Commercial",'Property details'!Q287&lt;250000),Lists!C$3,Lists!$C$4)))</f>
        <v/>
      </c>
      <c r="AA287" s="19" t="str">
        <f t="shared" si="40"/>
        <v/>
      </c>
      <c r="AB287" s="14" t="str">
        <f t="shared" si="41"/>
        <v/>
      </c>
    </row>
    <row r="288" spans="1:28" ht="15" customHeight="1">
      <c r="A288" s="61"/>
      <c r="B288" s="61"/>
      <c r="C288" s="61"/>
      <c r="D288" s="63"/>
      <c r="E288" s="65"/>
      <c r="F288" s="64"/>
      <c r="G288" s="64"/>
      <c r="H288" s="87"/>
      <c r="I288" s="89" t="str">
        <f t="shared" si="42"/>
        <v/>
      </c>
      <c r="J288" s="86"/>
      <c r="K288" s="87"/>
      <c r="L288" s="87"/>
      <c r="M288" s="87"/>
      <c r="N288" s="86"/>
      <c r="O288" s="87"/>
      <c r="P288" s="82"/>
      <c r="Q288" s="74"/>
      <c r="R288" s="22"/>
      <c r="S288" s="44" t="str">
        <f t="shared" ca="1" si="43"/>
        <v/>
      </c>
      <c r="T288" s="48" t="str">
        <f t="shared" si="44"/>
        <v/>
      </c>
      <c r="U288" s="48" t="str">
        <f t="shared" si="45"/>
        <v/>
      </c>
      <c r="V288" s="21" t="str">
        <f t="shared" ca="1" si="46"/>
        <v/>
      </c>
      <c r="W288" s="66">
        <f t="shared" si="47"/>
        <v>1</v>
      </c>
      <c r="X288" s="66">
        <f t="shared" si="48"/>
        <v>1</v>
      </c>
      <c r="Y288" s="21" t="str">
        <f t="shared" ca="1" si="49"/>
        <v/>
      </c>
      <c r="Z288" s="13" t="str">
        <f>IF(Q288="","",IF(H289&lt;&gt;"Commercial",Lists!$C$2,IF(AND('Property details'!H289="Commercial",'Property details'!Q288&lt;250000),Lists!C$3,Lists!$C$4)))</f>
        <v/>
      </c>
      <c r="AA288" s="19" t="str">
        <f t="shared" si="40"/>
        <v/>
      </c>
      <c r="AB288" s="14" t="str">
        <f t="shared" si="41"/>
        <v/>
      </c>
    </row>
    <row r="289" spans="1:28" ht="15" customHeight="1">
      <c r="A289" s="61"/>
      <c r="B289" s="61"/>
      <c r="C289" s="61"/>
      <c r="D289" s="63"/>
      <c r="E289" s="65"/>
      <c r="F289" s="64"/>
      <c r="G289" s="64"/>
      <c r="H289" s="87"/>
      <c r="I289" s="89" t="str">
        <f t="shared" si="42"/>
        <v/>
      </c>
      <c r="J289" s="86"/>
      <c r="K289" s="87"/>
      <c r="L289" s="87"/>
      <c r="M289" s="87"/>
      <c r="N289" s="86"/>
      <c r="O289" s="87"/>
      <c r="P289" s="82"/>
      <c r="Q289" s="74"/>
      <c r="R289" s="22"/>
      <c r="S289" s="44" t="str">
        <f t="shared" ca="1" si="43"/>
        <v/>
      </c>
      <c r="T289" s="48" t="str">
        <f t="shared" si="44"/>
        <v/>
      </c>
      <c r="U289" s="48" t="str">
        <f t="shared" si="45"/>
        <v/>
      </c>
      <c r="V289" s="21" t="str">
        <f t="shared" ca="1" si="46"/>
        <v/>
      </c>
      <c r="W289" s="66">
        <f t="shared" si="47"/>
        <v>1</v>
      </c>
      <c r="X289" s="66">
        <f t="shared" si="48"/>
        <v>1</v>
      </c>
      <c r="Y289" s="21" t="str">
        <f t="shared" ca="1" si="49"/>
        <v/>
      </c>
      <c r="Z289" s="13" t="str">
        <f>IF(Q289="","",IF(H290&lt;&gt;"Commercial",Lists!$C$2,IF(AND('Property details'!H290="Commercial",'Property details'!Q289&lt;250000),Lists!C$3,Lists!$C$4)))</f>
        <v/>
      </c>
      <c r="AA289" s="19" t="str">
        <f t="shared" si="40"/>
        <v/>
      </c>
      <c r="AB289" s="14" t="str">
        <f t="shared" si="41"/>
        <v/>
      </c>
    </row>
    <row r="290" spans="1:28" ht="15" customHeight="1">
      <c r="A290" s="61"/>
      <c r="B290" s="61"/>
      <c r="C290" s="61"/>
      <c r="D290" s="63"/>
      <c r="E290" s="65"/>
      <c r="F290" s="64"/>
      <c r="G290" s="64"/>
      <c r="H290" s="87"/>
      <c r="I290" s="89" t="str">
        <f t="shared" si="42"/>
        <v/>
      </c>
      <c r="J290" s="86"/>
      <c r="K290" s="87"/>
      <c r="L290" s="87"/>
      <c r="M290" s="87"/>
      <c r="N290" s="86"/>
      <c r="O290" s="87"/>
      <c r="P290" s="82"/>
      <c r="Q290" s="74"/>
      <c r="R290" s="22"/>
      <c r="S290" s="44" t="str">
        <f t="shared" ca="1" si="43"/>
        <v/>
      </c>
      <c r="T290" s="48" t="str">
        <f t="shared" si="44"/>
        <v/>
      </c>
      <c r="U290" s="48" t="str">
        <f t="shared" si="45"/>
        <v/>
      </c>
      <c r="V290" s="21" t="str">
        <f t="shared" ca="1" si="46"/>
        <v/>
      </c>
      <c r="W290" s="66">
        <f t="shared" si="47"/>
        <v>1</v>
      </c>
      <c r="X290" s="66">
        <f t="shared" si="48"/>
        <v>1</v>
      </c>
      <c r="Y290" s="21" t="str">
        <f t="shared" ca="1" si="49"/>
        <v/>
      </c>
      <c r="Z290" s="13" t="str">
        <f>IF(Q290="","",IF(H291&lt;&gt;"Commercial",Lists!$C$2,IF(AND('Property details'!H291="Commercial",'Property details'!Q290&lt;250000),Lists!C$3,Lists!$C$4)))</f>
        <v/>
      </c>
      <c r="AA290" s="19" t="str">
        <f t="shared" si="40"/>
        <v/>
      </c>
      <c r="AB290" s="14" t="str">
        <f t="shared" si="41"/>
        <v/>
      </c>
    </row>
    <row r="291" spans="1:28" ht="15" customHeight="1">
      <c r="A291" s="61"/>
      <c r="B291" s="61"/>
      <c r="C291" s="61"/>
      <c r="D291" s="63"/>
      <c r="E291" s="65"/>
      <c r="F291" s="64"/>
      <c r="G291" s="64"/>
      <c r="H291" s="87"/>
      <c r="I291" s="89" t="str">
        <f t="shared" si="42"/>
        <v/>
      </c>
      <c r="J291" s="86"/>
      <c r="K291" s="87"/>
      <c r="L291" s="87"/>
      <c r="M291" s="87"/>
      <c r="N291" s="86"/>
      <c r="O291" s="87"/>
      <c r="P291" s="82"/>
      <c r="Q291" s="74"/>
      <c r="R291" s="22"/>
      <c r="S291" s="44" t="str">
        <f t="shared" ca="1" si="43"/>
        <v/>
      </c>
      <c r="T291" s="48" t="str">
        <f t="shared" si="44"/>
        <v/>
      </c>
      <c r="U291" s="48" t="str">
        <f t="shared" si="45"/>
        <v/>
      </c>
      <c r="V291" s="21" t="str">
        <f t="shared" ca="1" si="46"/>
        <v/>
      </c>
      <c r="W291" s="66">
        <f t="shared" si="47"/>
        <v>1</v>
      </c>
      <c r="X291" s="66">
        <f t="shared" si="48"/>
        <v>1</v>
      </c>
      <c r="Y291" s="21" t="str">
        <f t="shared" ca="1" si="49"/>
        <v/>
      </c>
      <c r="Z291" s="13" t="str">
        <f>IF(Q291="","",IF(H292&lt;&gt;"Commercial",Lists!$C$2,IF(AND('Property details'!H292="Commercial",'Property details'!Q291&lt;250000),Lists!C$3,Lists!$C$4)))</f>
        <v/>
      </c>
      <c r="AA291" s="19" t="str">
        <f t="shared" si="40"/>
        <v/>
      </c>
      <c r="AB291" s="14" t="str">
        <f t="shared" si="41"/>
        <v/>
      </c>
    </row>
    <row r="292" spans="1:28" ht="15" customHeight="1">
      <c r="A292" s="61"/>
      <c r="B292" s="61"/>
      <c r="C292" s="61"/>
      <c r="D292" s="63"/>
      <c r="E292" s="65"/>
      <c r="F292" s="64"/>
      <c r="G292" s="64"/>
      <c r="H292" s="87"/>
      <c r="I292" s="89" t="str">
        <f t="shared" si="42"/>
        <v/>
      </c>
      <c r="J292" s="86"/>
      <c r="K292" s="87"/>
      <c r="L292" s="87"/>
      <c r="M292" s="87"/>
      <c r="N292" s="86"/>
      <c r="O292" s="87"/>
      <c r="P292" s="82"/>
      <c r="Q292" s="74"/>
      <c r="R292" s="22"/>
      <c r="S292" s="44" t="str">
        <f t="shared" ca="1" si="43"/>
        <v/>
      </c>
      <c r="T292" s="48" t="str">
        <f t="shared" si="44"/>
        <v/>
      </c>
      <c r="U292" s="48" t="str">
        <f t="shared" si="45"/>
        <v/>
      </c>
      <c r="V292" s="21" t="str">
        <f t="shared" ca="1" si="46"/>
        <v/>
      </c>
      <c r="W292" s="66">
        <f t="shared" si="47"/>
        <v>1</v>
      </c>
      <c r="X292" s="66">
        <f t="shared" si="48"/>
        <v>1</v>
      </c>
      <c r="Y292" s="21" t="str">
        <f t="shared" ca="1" si="49"/>
        <v/>
      </c>
      <c r="Z292" s="13" t="str">
        <f>IF(Q292="","",IF(H293&lt;&gt;"Commercial",Lists!$C$2,IF(AND('Property details'!H293="Commercial",'Property details'!Q292&lt;250000),Lists!C$3,Lists!$C$4)))</f>
        <v/>
      </c>
      <c r="AA292" s="19" t="str">
        <f t="shared" si="40"/>
        <v/>
      </c>
      <c r="AB292" s="14" t="str">
        <f t="shared" si="41"/>
        <v/>
      </c>
    </row>
    <row r="293" spans="1:28" ht="15" customHeight="1">
      <c r="A293" s="61"/>
      <c r="B293" s="61"/>
      <c r="C293" s="61"/>
      <c r="D293" s="63"/>
      <c r="E293" s="65"/>
      <c r="F293" s="64"/>
      <c r="G293" s="64"/>
      <c r="H293" s="87"/>
      <c r="I293" s="89" t="str">
        <f t="shared" si="42"/>
        <v/>
      </c>
      <c r="J293" s="86"/>
      <c r="K293" s="87"/>
      <c r="L293" s="87"/>
      <c r="M293" s="87"/>
      <c r="N293" s="86"/>
      <c r="O293" s="87"/>
      <c r="P293" s="82"/>
      <c r="Q293" s="74"/>
      <c r="R293" s="22"/>
      <c r="S293" s="44" t="str">
        <f t="shared" ca="1" si="43"/>
        <v/>
      </c>
      <c r="T293" s="48" t="str">
        <f t="shared" si="44"/>
        <v/>
      </c>
      <c r="U293" s="48" t="str">
        <f t="shared" si="45"/>
        <v/>
      </c>
      <c r="V293" s="21" t="str">
        <f t="shared" ca="1" si="46"/>
        <v/>
      </c>
      <c r="W293" s="66">
        <f t="shared" si="47"/>
        <v>1</v>
      </c>
      <c r="X293" s="66">
        <f t="shared" si="48"/>
        <v>1</v>
      </c>
      <c r="Y293" s="21" t="str">
        <f t="shared" ca="1" si="49"/>
        <v/>
      </c>
      <c r="Z293" s="13" t="str">
        <f>IF(Q293="","",IF(H294&lt;&gt;"Commercial",Lists!$C$2,IF(AND('Property details'!H294="Commercial",'Property details'!Q293&lt;250000),Lists!C$3,Lists!$C$4)))</f>
        <v/>
      </c>
      <c r="AA293" s="19" t="str">
        <f t="shared" si="40"/>
        <v/>
      </c>
      <c r="AB293" s="14" t="str">
        <f t="shared" si="41"/>
        <v/>
      </c>
    </row>
    <row r="294" spans="1:28" ht="15" customHeight="1">
      <c r="A294" s="61"/>
      <c r="B294" s="61"/>
      <c r="C294" s="61"/>
      <c r="D294" s="63"/>
      <c r="E294" s="65"/>
      <c r="F294" s="64"/>
      <c r="G294" s="64"/>
      <c r="H294" s="87"/>
      <c r="I294" s="89" t="str">
        <f t="shared" si="42"/>
        <v/>
      </c>
      <c r="J294" s="86"/>
      <c r="K294" s="87"/>
      <c r="L294" s="87"/>
      <c r="M294" s="87"/>
      <c r="N294" s="86"/>
      <c r="O294" s="87"/>
      <c r="P294" s="82"/>
      <c r="Q294" s="74"/>
      <c r="R294" s="22"/>
      <c r="S294" s="44" t="str">
        <f t="shared" ca="1" si="43"/>
        <v/>
      </c>
      <c r="T294" s="48" t="str">
        <f t="shared" si="44"/>
        <v/>
      </c>
      <c r="U294" s="48" t="str">
        <f t="shared" si="45"/>
        <v/>
      </c>
      <c r="V294" s="21" t="str">
        <f t="shared" ca="1" si="46"/>
        <v/>
      </c>
      <c r="W294" s="66">
        <f t="shared" si="47"/>
        <v>1</v>
      </c>
      <c r="X294" s="66">
        <f t="shared" si="48"/>
        <v>1</v>
      </c>
      <c r="Y294" s="21" t="str">
        <f t="shared" ca="1" si="49"/>
        <v/>
      </c>
      <c r="Z294" s="13" t="str">
        <f>IF(Q294="","",IF(H295&lt;&gt;"Commercial",Lists!$C$2,IF(AND('Property details'!H295="Commercial",'Property details'!Q294&lt;250000),Lists!C$3,Lists!$C$4)))</f>
        <v/>
      </c>
      <c r="AA294" s="19" t="str">
        <f t="shared" si="40"/>
        <v/>
      </c>
      <c r="AB294" s="14" t="str">
        <f t="shared" si="41"/>
        <v/>
      </c>
    </row>
    <row r="295" spans="1:28" ht="15" customHeight="1">
      <c r="A295" s="61"/>
      <c r="B295" s="61"/>
      <c r="C295" s="61"/>
      <c r="D295" s="63"/>
      <c r="E295" s="65"/>
      <c r="F295" s="64"/>
      <c r="G295" s="64"/>
      <c r="H295" s="87"/>
      <c r="I295" s="89" t="str">
        <f t="shared" si="42"/>
        <v/>
      </c>
      <c r="J295" s="86"/>
      <c r="K295" s="87"/>
      <c r="L295" s="87"/>
      <c r="M295" s="87"/>
      <c r="N295" s="86"/>
      <c r="O295" s="87"/>
      <c r="P295" s="82"/>
      <c r="Q295" s="74"/>
      <c r="R295" s="22"/>
      <c r="S295" s="44" t="str">
        <f t="shared" ca="1" si="43"/>
        <v/>
      </c>
      <c r="T295" s="48" t="str">
        <f t="shared" si="44"/>
        <v/>
      </c>
      <c r="U295" s="48" t="str">
        <f t="shared" si="45"/>
        <v/>
      </c>
      <c r="V295" s="21" t="str">
        <f t="shared" ca="1" si="46"/>
        <v/>
      </c>
      <c r="W295" s="66">
        <f t="shared" si="47"/>
        <v>1</v>
      </c>
      <c r="X295" s="66">
        <f t="shared" si="48"/>
        <v>1</v>
      </c>
      <c r="Y295" s="21" t="str">
        <f t="shared" ca="1" si="49"/>
        <v/>
      </c>
      <c r="Z295" s="13" t="str">
        <f>IF(Q295="","",IF(H296&lt;&gt;"Commercial",Lists!$C$2,IF(AND('Property details'!H296="Commercial",'Property details'!Q295&lt;250000),Lists!C$3,Lists!$C$4)))</f>
        <v/>
      </c>
      <c r="AA295" s="19" t="str">
        <f t="shared" si="40"/>
        <v/>
      </c>
      <c r="AB295" s="14" t="str">
        <f t="shared" si="41"/>
        <v/>
      </c>
    </row>
    <row r="296" spans="1:28" ht="15" customHeight="1">
      <c r="A296" s="61"/>
      <c r="B296" s="61"/>
      <c r="C296" s="61"/>
      <c r="D296" s="63"/>
      <c r="E296" s="65"/>
      <c r="F296" s="64"/>
      <c r="G296" s="64"/>
      <c r="H296" s="87"/>
      <c r="I296" s="89" t="str">
        <f t="shared" si="42"/>
        <v/>
      </c>
      <c r="J296" s="86"/>
      <c r="K296" s="87"/>
      <c r="L296" s="87"/>
      <c r="M296" s="87"/>
      <c r="N296" s="86"/>
      <c r="O296" s="87"/>
      <c r="P296" s="82"/>
      <c r="Q296" s="74"/>
      <c r="R296" s="22"/>
      <c r="S296" s="44" t="str">
        <f t="shared" ca="1" si="43"/>
        <v/>
      </c>
      <c r="T296" s="48" t="str">
        <f t="shared" si="44"/>
        <v/>
      </c>
      <c r="U296" s="48" t="str">
        <f t="shared" si="45"/>
        <v/>
      </c>
      <c r="V296" s="21" t="str">
        <f t="shared" ca="1" si="46"/>
        <v/>
      </c>
      <c r="W296" s="66">
        <f t="shared" si="47"/>
        <v>1</v>
      </c>
      <c r="X296" s="66">
        <f t="shared" si="48"/>
        <v>1</v>
      </c>
      <c r="Y296" s="21" t="str">
        <f t="shared" ca="1" si="49"/>
        <v/>
      </c>
      <c r="Z296" s="13" t="str">
        <f>IF(Q296="","",IF(H297&lt;&gt;"Commercial",Lists!$C$2,IF(AND('Property details'!H297="Commercial",'Property details'!Q296&lt;250000),Lists!C$3,Lists!$C$4)))</f>
        <v/>
      </c>
      <c r="AA296" s="19" t="str">
        <f t="shared" si="40"/>
        <v/>
      </c>
      <c r="AB296" s="14" t="str">
        <f t="shared" si="41"/>
        <v/>
      </c>
    </row>
    <row r="297" spans="1:28" ht="15" customHeight="1">
      <c r="A297" s="61"/>
      <c r="B297" s="61"/>
      <c r="C297" s="61"/>
      <c r="D297" s="63"/>
      <c r="E297" s="65"/>
      <c r="F297" s="64"/>
      <c r="G297" s="64"/>
      <c r="H297" s="87"/>
      <c r="I297" s="89" t="str">
        <f t="shared" si="42"/>
        <v/>
      </c>
      <c r="J297" s="86"/>
      <c r="K297" s="87"/>
      <c r="L297" s="87"/>
      <c r="M297" s="87"/>
      <c r="N297" s="86"/>
      <c r="O297" s="87"/>
      <c r="P297" s="82"/>
      <c r="Q297" s="74"/>
      <c r="R297" s="22"/>
      <c r="S297" s="44" t="str">
        <f t="shared" ca="1" si="43"/>
        <v/>
      </c>
      <c r="T297" s="48" t="str">
        <f t="shared" si="44"/>
        <v/>
      </c>
      <c r="U297" s="48" t="str">
        <f t="shared" si="45"/>
        <v/>
      </c>
      <c r="V297" s="21" t="str">
        <f t="shared" ca="1" si="46"/>
        <v/>
      </c>
      <c r="W297" s="66">
        <f t="shared" si="47"/>
        <v>1</v>
      </c>
      <c r="X297" s="66">
        <f t="shared" si="48"/>
        <v>1</v>
      </c>
      <c r="Y297" s="21" t="str">
        <f t="shared" ca="1" si="49"/>
        <v/>
      </c>
      <c r="Z297" s="13" t="str">
        <f>IF(Q297="","",IF(H298&lt;&gt;"Commercial",Lists!$C$2,IF(AND('Property details'!H298="Commercial",'Property details'!Q297&lt;250000),Lists!C$3,Lists!$C$4)))</f>
        <v/>
      </c>
      <c r="AA297" s="19" t="str">
        <f t="shared" si="40"/>
        <v/>
      </c>
      <c r="AB297" s="14" t="str">
        <f t="shared" si="41"/>
        <v/>
      </c>
    </row>
    <row r="298" spans="1:28" ht="15" customHeight="1">
      <c r="A298" s="61"/>
      <c r="B298" s="61"/>
      <c r="C298" s="61"/>
      <c r="D298" s="63"/>
      <c r="E298" s="65"/>
      <c r="F298" s="64"/>
      <c r="G298" s="64"/>
      <c r="H298" s="87"/>
      <c r="I298" s="89" t="str">
        <f t="shared" si="42"/>
        <v/>
      </c>
      <c r="J298" s="86"/>
      <c r="K298" s="87"/>
      <c r="L298" s="87"/>
      <c r="M298" s="87"/>
      <c r="N298" s="86"/>
      <c r="O298" s="87"/>
      <c r="P298" s="82"/>
      <c r="Q298" s="74"/>
      <c r="R298" s="22"/>
      <c r="S298" s="44" t="str">
        <f t="shared" ca="1" si="43"/>
        <v/>
      </c>
      <c r="T298" s="48" t="str">
        <f t="shared" si="44"/>
        <v/>
      </c>
      <c r="U298" s="48" t="str">
        <f t="shared" si="45"/>
        <v/>
      </c>
      <c r="V298" s="21" t="str">
        <f t="shared" ca="1" si="46"/>
        <v/>
      </c>
      <c r="W298" s="66">
        <f t="shared" si="47"/>
        <v>1</v>
      </c>
      <c r="X298" s="66">
        <f t="shared" si="48"/>
        <v>1</v>
      </c>
      <c r="Y298" s="21" t="str">
        <f t="shared" ca="1" si="49"/>
        <v/>
      </c>
      <c r="Z298" s="13" t="str">
        <f>IF(Q298="","",IF(H299&lt;&gt;"Commercial",Lists!$C$2,IF(AND('Property details'!H299="Commercial",'Property details'!Q298&lt;250000),Lists!C$3,Lists!$C$4)))</f>
        <v/>
      </c>
      <c r="AA298" s="19" t="str">
        <f t="shared" si="40"/>
        <v/>
      </c>
      <c r="AB298" s="14" t="str">
        <f t="shared" si="41"/>
        <v/>
      </c>
    </row>
    <row r="299" spans="1:28" ht="15" customHeight="1">
      <c r="A299" s="61"/>
      <c r="B299" s="61"/>
      <c r="C299" s="61"/>
      <c r="D299" s="63"/>
      <c r="E299" s="65"/>
      <c r="F299" s="64"/>
      <c r="G299" s="64"/>
      <c r="H299" s="87"/>
      <c r="I299" s="89" t="str">
        <f t="shared" si="42"/>
        <v/>
      </c>
      <c r="J299" s="86"/>
      <c r="K299" s="87"/>
      <c r="L299" s="87"/>
      <c r="M299" s="87"/>
      <c r="N299" s="86"/>
      <c r="O299" s="87"/>
      <c r="P299" s="82"/>
      <c r="Q299" s="74"/>
      <c r="R299" s="22"/>
      <c r="S299" s="44" t="str">
        <f t="shared" ca="1" si="43"/>
        <v/>
      </c>
      <c r="T299" s="48" t="str">
        <f t="shared" si="44"/>
        <v/>
      </c>
      <c r="U299" s="48" t="str">
        <f t="shared" si="45"/>
        <v/>
      </c>
      <c r="V299" s="21" t="str">
        <f t="shared" ca="1" si="46"/>
        <v/>
      </c>
      <c r="W299" s="66">
        <f t="shared" si="47"/>
        <v>1</v>
      </c>
      <c r="X299" s="66">
        <f t="shared" si="48"/>
        <v>1</v>
      </c>
      <c r="Y299" s="21" t="str">
        <f t="shared" ca="1" si="49"/>
        <v/>
      </c>
      <c r="Z299" s="13" t="str">
        <f>IF(Q299="","",IF(H300&lt;&gt;"Commercial",Lists!$C$2,IF(AND('Property details'!H300="Commercial",'Property details'!Q299&lt;250000),Lists!C$3,Lists!$C$4)))</f>
        <v/>
      </c>
      <c r="AA299" s="19" t="str">
        <f t="shared" si="40"/>
        <v/>
      </c>
      <c r="AB299" s="14" t="str">
        <f t="shared" si="41"/>
        <v/>
      </c>
    </row>
    <row r="300" spans="1:28" ht="15" customHeight="1">
      <c r="A300" s="61"/>
      <c r="B300" s="61"/>
      <c r="C300" s="61"/>
      <c r="D300" s="63"/>
      <c r="E300" s="65"/>
      <c r="F300" s="64"/>
      <c r="G300" s="64"/>
      <c r="H300" s="87"/>
      <c r="I300" s="89" t="str">
        <f t="shared" si="42"/>
        <v/>
      </c>
      <c r="J300" s="86"/>
      <c r="K300" s="87"/>
      <c r="L300" s="87"/>
      <c r="M300" s="87"/>
      <c r="N300" s="86"/>
      <c r="O300" s="87"/>
      <c r="P300" s="82"/>
      <c r="Q300" s="74"/>
      <c r="R300" s="22"/>
      <c r="S300" s="44" t="str">
        <f t="shared" ca="1" si="43"/>
        <v/>
      </c>
      <c r="T300" s="48" t="str">
        <f t="shared" si="44"/>
        <v/>
      </c>
      <c r="U300" s="48" t="str">
        <f t="shared" si="45"/>
        <v/>
      </c>
      <c r="V300" s="21" t="str">
        <f t="shared" ca="1" si="46"/>
        <v/>
      </c>
      <c r="W300" s="66">
        <f t="shared" si="47"/>
        <v>1</v>
      </c>
      <c r="X300" s="66">
        <f t="shared" si="48"/>
        <v>1</v>
      </c>
      <c r="Y300" s="21" t="str">
        <f t="shared" ca="1" si="49"/>
        <v/>
      </c>
      <c r="Z300" s="13" t="str">
        <f>IF(Q300="","",IF(H301&lt;&gt;"Commercial",Lists!$C$2,IF(AND('Property details'!H301="Commercial",'Property details'!Q300&lt;250000),Lists!C$3,Lists!$C$4)))</f>
        <v/>
      </c>
      <c r="AA300" s="19" t="str">
        <f t="shared" si="40"/>
        <v/>
      </c>
      <c r="AB300" s="14" t="str">
        <f t="shared" si="41"/>
        <v/>
      </c>
    </row>
    <row r="301" spans="1:28" ht="15" customHeight="1">
      <c r="A301" s="61"/>
      <c r="B301" s="61"/>
      <c r="C301" s="61"/>
      <c r="D301" s="63"/>
      <c r="E301" s="65"/>
      <c r="F301" s="64"/>
      <c r="G301" s="64"/>
      <c r="H301" s="87"/>
      <c r="I301" s="89" t="str">
        <f t="shared" si="42"/>
        <v/>
      </c>
      <c r="J301" s="86"/>
      <c r="K301" s="87"/>
      <c r="L301" s="87"/>
      <c r="M301" s="87"/>
      <c r="N301" s="86"/>
      <c r="O301" s="87"/>
      <c r="P301" s="82"/>
      <c r="Q301" s="74"/>
      <c r="R301" s="22"/>
      <c r="S301" s="44" t="str">
        <f t="shared" ca="1" si="43"/>
        <v/>
      </c>
      <c r="T301" s="48" t="str">
        <f t="shared" si="44"/>
        <v/>
      </c>
      <c r="U301" s="48" t="str">
        <f t="shared" si="45"/>
        <v/>
      </c>
      <c r="V301" s="21" t="str">
        <f t="shared" ca="1" si="46"/>
        <v/>
      </c>
      <c r="W301" s="66">
        <f t="shared" si="47"/>
        <v>1</v>
      </c>
      <c r="X301" s="66">
        <f t="shared" si="48"/>
        <v>1</v>
      </c>
      <c r="Y301" s="21" t="str">
        <f t="shared" ca="1" si="49"/>
        <v/>
      </c>
      <c r="Z301" s="13" t="str">
        <f>IF(Q301="","",IF(H302&lt;&gt;"Commercial",Lists!$C$2,IF(AND('Property details'!H302="Commercial",'Property details'!Q301&lt;250000),Lists!C$3,Lists!$C$4)))</f>
        <v/>
      </c>
      <c r="AA301" s="19" t="str">
        <f t="shared" si="40"/>
        <v/>
      </c>
      <c r="AB301" s="14" t="str">
        <f t="shared" si="41"/>
        <v/>
      </c>
    </row>
    <row r="302" spans="1:28" ht="15" customHeight="1">
      <c r="A302" s="61"/>
      <c r="B302" s="61"/>
      <c r="C302" s="61"/>
      <c r="D302" s="63"/>
      <c r="E302" s="65"/>
      <c r="F302" s="64"/>
      <c r="G302" s="64"/>
      <c r="H302" s="87"/>
      <c r="I302" s="89" t="str">
        <f t="shared" si="42"/>
        <v/>
      </c>
      <c r="J302" s="86"/>
      <c r="K302" s="87"/>
      <c r="L302" s="87"/>
      <c r="M302" s="87"/>
      <c r="N302" s="86"/>
      <c r="O302" s="87"/>
      <c r="P302" s="82"/>
      <c r="Q302" s="74"/>
      <c r="R302" s="22"/>
      <c r="S302" s="44" t="str">
        <f t="shared" ca="1" si="43"/>
        <v/>
      </c>
      <c r="T302" s="48" t="str">
        <f t="shared" si="44"/>
        <v/>
      </c>
      <c r="U302" s="48" t="str">
        <f t="shared" si="45"/>
        <v/>
      </c>
      <c r="V302" s="21" t="str">
        <f t="shared" ca="1" si="46"/>
        <v/>
      </c>
      <c r="W302" s="66">
        <f t="shared" si="47"/>
        <v>1</v>
      </c>
      <c r="X302" s="66">
        <f t="shared" si="48"/>
        <v>1</v>
      </c>
      <c r="Y302" s="21" t="str">
        <f t="shared" ca="1" si="49"/>
        <v/>
      </c>
      <c r="Z302" s="13" t="str">
        <f>IF(Q302="","",IF(H303&lt;&gt;"Commercial",Lists!$C$2,IF(AND('Property details'!H303="Commercial",'Property details'!Q302&lt;250000),Lists!C$3,Lists!$C$4)))</f>
        <v/>
      </c>
      <c r="AA302" s="19" t="str">
        <f t="shared" si="40"/>
        <v/>
      </c>
      <c r="AB302" s="14" t="str">
        <f t="shared" si="41"/>
        <v/>
      </c>
    </row>
    <row r="303" spans="1:28" ht="15" customHeight="1">
      <c r="A303" s="61"/>
      <c r="B303" s="61"/>
      <c r="C303" s="61"/>
      <c r="D303" s="63"/>
      <c r="E303" s="65"/>
      <c r="F303" s="64"/>
      <c r="G303" s="64"/>
      <c r="H303" s="87"/>
      <c r="I303" s="89" t="str">
        <f t="shared" si="42"/>
        <v/>
      </c>
      <c r="J303" s="86"/>
      <c r="K303" s="87"/>
      <c r="L303" s="87"/>
      <c r="M303" s="87"/>
      <c r="N303" s="86"/>
      <c r="O303" s="87"/>
      <c r="P303" s="82"/>
      <c r="Q303" s="74"/>
      <c r="R303" s="22"/>
      <c r="S303" s="44" t="str">
        <f t="shared" ca="1" si="43"/>
        <v/>
      </c>
      <c r="T303" s="48" t="str">
        <f t="shared" si="44"/>
        <v/>
      </c>
      <c r="U303" s="48" t="str">
        <f t="shared" si="45"/>
        <v/>
      </c>
      <c r="V303" s="21" t="str">
        <f t="shared" ca="1" si="46"/>
        <v/>
      </c>
      <c r="W303" s="66">
        <f t="shared" si="47"/>
        <v>1</v>
      </c>
      <c r="X303" s="66">
        <f t="shared" si="48"/>
        <v>1</v>
      </c>
      <c r="Y303" s="21" t="str">
        <f t="shared" ca="1" si="49"/>
        <v/>
      </c>
      <c r="Z303" s="13" t="str">
        <f>IF(Q303="","",IF(H304&lt;&gt;"Commercial",Lists!$C$2,IF(AND('Property details'!H304="Commercial",'Property details'!Q303&lt;250000),Lists!C$3,Lists!$C$4)))</f>
        <v/>
      </c>
      <c r="AA303" s="19" t="str">
        <f t="shared" si="40"/>
        <v/>
      </c>
      <c r="AB303" s="14" t="str">
        <f t="shared" si="41"/>
        <v/>
      </c>
    </row>
    <row r="304" spans="1:28" ht="15" customHeight="1">
      <c r="A304" s="61"/>
      <c r="B304" s="61"/>
      <c r="C304" s="61"/>
      <c r="D304" s="63"/>
      <c r="E304" s="65"/>
      <c r="F304" s="64"/>
      <c r="G304" s="64"/>
      <c r="H304" s="87"/>
      <c r="I304" s="89" t="str">
        <f t="shared" si="42"/>
        <v/>
      </c>
      <c r="J304" s="86"/>
      <c r="K304" s="87"/>
      <c r="L304" s="87"/>
      <c r="M304" s="87"/>
      <c r="N304" s="86"/>
      <c r="O304" s="87"/>
      <c r="P304" s="82"/>
      <c r="Q304" s="74"/>
      <c r="R304" s="22"/>
      <c r="S304" s="44" t="str">
        <f t="shared" ca="1" si="43"/>
        <v/>
      </c>
      <c r="T304" s="48" t="str">
        <f t="shared" si="44"/>
        <v/>
      </c>
      <c r="U304" s="48" t="str">
        <f t="shared" si="45"/>
        <v/>
      </c>
      <c r="V304" s="21" t="str">
        <f t="shared" ca="1" si="46"/>
        <v/>
      </c>
      <c r="W304" s="66">
        <f t="shared" si="47"/>
        <v>1</v>
      </c>
      <c r="X304" s="66">
        <f t="shared" si="48"/>
        <v>1</v>
      </c>
      <c r="Y304" s="21" t="str">
        <f t="shared" ca="1" si="49"/>
        <v/>
      </c>
      <c r="Z304" s="13" t="str">
        <f>IF(Q304="","",IF(H305&lt;&gt;"Commercial",Lists!$C$2,IF(AND('Property details'!H305="Commercial",'Property details'!Q304&lt;250000),Lists!C$3,Lists!$C$4)))</f>
        <v/>
      </c>
      <c r="AA304" s="19" t="str">
        <f t="shared" si="40"/>
        <v/>
      </c>
      <c r="AB304" s="14" t="str">
        <f t="shared" si="41"/>
        <v/>
      </c>
    </row>
    <row r="305" spans="1:28" ht="15" customHeight="1">
      <c r="A305" s="61"/>
      <c r="B305" s="61"/>
      <c r="C305" s="61"/>
      <c r="D305" s="63"/>
      <c r="E305" s="65"/>
      <c r="F305" s="64"/>
      <c r="G305" s="64"/>
      <c r="H305" s="87"/>
      <c r="I305" s="89" t="str">
        <f t="shared" si="42"/>
        <v/>
      </c>
      <c r="J305" s="86"/>
      <c r="K305" s="87"/>
      <c r="L305" s="87"/>
      <c r="M305" s="87"/>
      <c r="N305" s="86"/>
      <c r="O305" s="87"/>
      <c r="P305" s="82"/>
      <c r="Q305" s="74"/>
      <c r="R305" s="22"/>
      <c r="S305" s="44" t="str">
        <f t="shared" ca="1" si="43"/>
        <v/>
      </c>
      <c r="T305" s="48" t="str">
        <f t="shared" si="44"/>
        <v/>
      </c>
      <c r="U305" s="48" t="str">
        <f t="shared" si="45"/>
        <v/>
      </c>
      <c r="V305" s="21" t="str">
        <f t="shared" ca="1" si="46"/>
        <v/>
      </c>
      <c r="W305" s="66">
        <f t="shared" si="47"/>
        <v>1</v>
      </c>
      <c r="X305" s="66">
        <f t="shared" si="48"/>
        <v>1</v>
      </c>
      <c r="Y305" s="21" t="str">
        <f t="shared" ca="1" si="49"/>
        <v/>
      </c>
      <c r="Z305" s="13" t="str">
        <f>IF(Q305="","",IF(H306&lt;&gt;"Commercial",Lists!$C$2,IF(AND('Property details'!H306="Commercial",'Property details'!Q305&lt;250000),Lists!C$3,Lists!$C$4)))</f>
        <v/>
      </c>
      <c r="AA305" s="19" t="str">
        <f t="shared" si="40"/>
        <v/>
      </c>
      <c r="AB305" s="14" t="str">
        <f t="shared" si="41"/>
        <v/>
      </c>
    </row>
    <row r="306" spans="1:28" ht="15" customHeight="1">
      <c r="A306" s="61"/>
      <c r="B306" s="61"/>
      <c r="C306" s="61"/>
      <c r="D306" s="63"/>
      <c r="E306" s="65"/>
      <c r="F306" s="64"/>
      <c r="G306" s="64"/>
      <c r="H306" s="87"/>
      <c r="I306" s="89" t="str">
        <f t="shared" si="42"/>
        <v/>
      </c>
      <c r="J306" s="86"/>
      <c r="K306" s="87"/>
      <c r="L306" s="87"/>
      <c r="M306" s="87"/>
      <c r="N306" s="86"/>
      <c r="O306" s="87"/>
      <c r="P306" s="82"/>
      <c r="Q306" s="74"/>
      <c r="R306" s="22"/>
      <c r="S306" s="44" t="str">
        <f t="shared" ca="1" si="43"/>
        <v/>
      </c>
      <c r="T306" s="48" t="str">
        <f t="shared" si="44"/>
        <v/>
      </c>
      <c r="U306" s="48" t="str">
        <f t="shared" si="45"/>
        <v/>
      </c>
      <c r="V306" s="21" t="str">
        <f t="shared" ca="1" si="46"/>
        <v/>
      </c>
      <c r="W306" s="66">
        <f t="shared" si="47"/>
        <v>1</v>
      </c>
      <c r="X306" s="66">
        <f t="shared" si="48"/>
        <v>1</v>
      </c>
      <c r="Y306" s="21" t="str">
        <f t="shared" ca="1" si="49"/>
        <v/>
      </c>
      <c r="Z306" s="13" t="str">
        <f>IF(Q306="","",IF(H307&lt;&gt;"Commercial",Lists!$C$2,IF(AND('Property details'!H307="Commercial",'Property details'!Q306&lt;250000),Lists!C$3,Lists!$C$4)))</f>
        <v/>
      </c>
      <c r="AA306" s="19" t="str">
        <f t="shared" si="40"/>
        <v/>
      </c>
      <c r="AB306" s="14" t="str">
        <f t="shared" si="41"/>
        <v/>
      </c>
    </row>
    <row r="307" spans="1:28" ht="15" customHeight="1">
      <c r="A307" s="61"/>
      <c r="B307" s="61"/>
      <c r="C307" s="61"/>
      <c r="D307" s="63"/>
      <c r="E307" s="65"/>
      <c r="F307" s="64"/>
      <c r="G307" s="64"/>
      <c r="H307" s="87"/>
      <c r="I307" s="89" t="str">
        <f t="shared" si="42"/>
        <v/>
      </c>
      <c r="J307" s="86"/>
      <c r="K307" s="87"/>
      <c r="L307" s="87"/>
      <c r="M307" s="87"/>
      <c r="N307" s="86"/>
      <c r="O307" s="87"/>
      <c r="P307" s="82"/>
      <c r="Q307" s="74"/>
      <c r="R307" s="22"/>
      <c r="S307" s="44" t="str">
        <f t="shared" ca="1" si="43"/>
        <v/>
      </c>
      <c r="T307" s="48" t="str">
        <f t="shared" si="44"/>
        <v/>
      </c>
      <c r="U307" s="48" t="str">
        <f t="shared" si="45"/>
        <v/>
      </c>
      <c r="V307" s="21" t="str">
        <f t="shared" ca="1" si="46"/>
        <v/>
      </c>
      <c r="W307" s="66">
        <f t="shared" si="47"/>
        <v>1</v>
      </c>
      <c r="X307" s="66">
        <f t="shared" si="48"/>
        <v>1</v>
      </c>
      <c r="Y307" s="21" t="str">
        <f t="shared" ca="1" si="49"/>
        <v/>
      </c>
      <c r="Z307" s="13" t="str">
        <f>IF(Q307="","",IF(H308&lt;&gt;"Commercial",Lists!$C$2,IF(AND('Property details'!H308="Commercial",'Property details'!Q307&lt;250000),Lists!C$3,Lists!$C$4)))</f>
        <v/>
      </c>
      <c r="AA307" s="19" t="str">
        <f t="shared" si="40"/>
        <v/>
      </c>
      <c r="AB307" s="14" t="str">
        <f t="shared" si="41"/>
        <v/>
      </c>
    </row>
    <row r="308" spans="1:28" ht="15" customHeight="1">
      <c r="A308" s="61"/>
      <c r="B308" s="61"/>
      <c r="C308" s="61"/>
      <c r="D308" s="63"/>
      <c r="E308" s="65"/>
      <c r="F308" s="64"/>
      <c r="G308" s="64"/>
      <c r="H308" s="87"/>
      <c r="I308" s="89" t="str">
        <f t="shared" si="42"/>
        <v/>
      </c>
      <c r="J308" s="86"/>
      <c r="K308" s="87"/>
      <c r="L308" s="87"/>
      <c r="M308" s="87"/>
      <c r="N308" s="86"/>
      <c r="O308" s="87"/>
      <c r="P308" s="82"/>
      <c r="Q308" s="74"/>
      <c r="R308" s="22"/>
      <c r="S308" s="44" t="str">
        <f t="shared" ca="1" si="43"/>
        <v/>
      </c>
      <c r="T308" s="48" t="str">
        <f t="shared" si="44"/>
        <v/>
      </c>
      <c r="U308" s="48" t="str">
        <f t="shared" si="45"/>
        <v/>
      </c>
      <c r="V308" s="21" t="str">
        <f t="shared" ca="1" si="46"/>
        <v/>
      </c>
      <c r="W308" s="66">
        <f t="shared" si="47"/>
        <v>1</v>
      </c>
      <c r="X308" s="66">
        <f t="shared" si="48"/>
        <v>1</v>
      </c>
      <c r="Y308" s="21" t="str">
        <f t="shared" ca="1" si="49"/>
        <v/>
      </c>
      <c r="Z308" s="13" t="str">
        <f>IF(Q308="","",IF(H309&lt;&gt;"Commercial",Lists!$C$2,IF(AND('Property details'!H309="Commercial",'Property details'!Q308&lt;250000),Lists!C$3,Lists!$C$4)))</f>
        <v/>
      </c>
      <c r="AA308" s="19" t="str">
        <f t="shared" si="40"/>
        <v/>
      </c>
      <c r="AB308" s="14" t="str">
        <f t="shared" si="41"/>
        <v/>
      </c>
    </row>
    <row r="309" spans="1:28" ht="15" customHeight="1">
      <c r="A309" s="61"/>
      <c r="B309" s="61"/>
      <c r="C309" s="61"/>
      <c r="D309" s="63"/>
      <c r="E309" s="65"/>
      <c r="F309" s="64"/>
      <c r="G309" s="64"/>
      <c r="H309" s="87"/>
      <c r="I309" s="89" t="str">
        <f t="shared" si="42"/>
        <v/>
      </c>
      <c r="J309" s="86"/>
      <c r="K309" s="87"/>
      <c r="L309" s="87"/>
      <c r="M309" s="87"/>
      <c r="N309" s="86"/>
      <c r="O309" s="87"/>
      <c r="P309" s="82"/>
      <c r="Q309" s="74"/>
      <c r="R309" s="22"/>
      <c r="S309" s="44" t="str">
        <f t="shared" ca="1" si="43"/>
        <v/>
      </c>
      <c r="T309" s="48" t="str">
        <f t="shared" si="44"/>
        <v/>
      </c>
      <c r="U309" s="48" t="str">
        <f t="shared" si="45"/>
        <v/>
      </c>
      <c r="V309" s="21" t="str">
        <f t="shared" ca="1" si="46"/>
        <v/>
      </c>
      <c r="W309" s="66">
        <f t="shared" si="47"/>
        <v>1</v>
      </c>
      <c r="X309" s="66">
        <f t="shared" si="48"/>
        <v>1</v>
      </c>
      <c r="Y309" s="21" t="str">
        <f t="shared" ca="1" si="49"/>
        <v/>
      </c>
      <c r="Z309" s="13" t="str">
        <f>IF(Q309="","",IF(H310&lt;&gt;"Commercial",Lists!$C$2,IF(AND('Property details'!H310="Commercial",'Property details'!Q309&lt;250000),Lists!C$3,Lists!$C$4)))</f>
        <v/>
      </c>
      <c r="AA309" s="19" t="str">
        <f t="shared" si="40"/>
        <v/>
      </c>
      <c r="AB309" s="14" t="str">
        <f t="shared" si="41"/>
        <v/>
      </c>
    </row>
    <row r="310" spans="1:28" ht="15" customHeight="1">
      <c r="A310" s="61"/>
      <c r="B310" s="61"/>
      <c r="C310" s="61"/>
      <c r="D310" s="63"/>
      <c r="E310" s="65"/>
      <c r="F310" s="64"/>
      <c r="G310" s="64"/>
      <c r="H310" s="87"/>
      <c r="I310" s="89" t="str">
        <f t="shared" si="42"/>
        <v/>
      </c>
      <c r="J310" s="86"/>
      <c r="K310" s="87"/>
      <c r="L310" s="87"/>
      <c r="M310" s="87"/>
      <c r="N310" s="86"/>
      <c r="O310" s="87"/>
      <c r="P310" s="82"/>
      <c r="Q310" s="74"/>
      <c r="R310" s="22"/>
      <c r="S310" s="44" t="str">
        <f t="shared" ca="1" si="43"/>
        <v/>
      </c>
      <c r="T310" s="48" t="str">
        <f t="shared" si="44"/>
        <v/>
      </c>
      <c r="U310" s="48" t="str">
        <f t="shared" si="45"/>
        <v/>
      </c>
      <c r="V310" s="21" t="str">
        <f t="shared" ca="1" si="46"/>
        <v/>
      </c>
      <c r="W310" s="66">
        <f t="shared" si="47"/>
        <v>1</v>
      </c>
      <c r="X310" s="66">
        <f t="shared" si="48"/>
        <v>1</v>
      </c>
      <c r="Y310" s="21" t="str">
        <f t="shared" ca="1" si="49"/>
        <v/>
      </c>
      <c r="Z310" s="13" t="str">
        <f>IF(Q310="","",IF(H311&lt;&gt;"Commercial",Lists!$C$2,IF(AND('Property details'!H311="Commercial",'Property details'!Q310&lt;250000),Lists!C$3,Lists!$C$4)))</f>
        <v/>
      </c>
      <c r="AA310" s="19" t="str">
        <f t="shared" si="40"/>
        <v/>
      </c>
      <c r="AB310" s="14" t="str">
        <f t="shared" si="41"/>
        <v/>
      </c>
    </row>
    <row r="311" spans="1:28" ht="15" customHeight="1">
      <c r="A311" s="61"/>
      <c r="B311" s="61"/>
      <c r="C311" s="61"/>
      <c r="D311" s="63"/>
      <c r="E311" s="65"/>
      <c r="F311" s="64"/>
      <c r="G311" s="64"/>
      <c r="H311" s="87"/>
      <c r="I311" s="89" t="str">
        <f t="shared" si="42"/>
        <v/>
      </c>
      <c r="J311" s="86"/>
      <c r="K311" s="87"/>
      <c r="L311" s="87"/>
      <c r="M311" s="87"/>
      <c r="N311" s="86"/>
      <c r="O311" s="87"/>
      <c r="P311" s="82"/>
      <c r="Q311" s="74"/>
      <c r="R311" s="22"/>
      <c r="S311" s="44" t="str">
        <f t="shared" ca="1" si="43"/>
        <v/>
      </c>
      <c r="T311" s="48" t="str">
        <f t="shared" si="44"/>
        <v/>
      </c>
      <c r="U311" s="48" t="str">
        <f t="shared" si="45"/>
        <v/>
      </c>
      <c r="V311" s="21" t="str">
        <f t="shared" ca="1" si="46"/>
        <v/>
      </c>
      <c r="W311" s="66">
        <f t="shared" si="47"/>
        <v>1</v>
      </c>
      <c r="X311" s="66">
        <f t="shared" si="48"/>
        <v>1</v>
      </c>
      <c r="Y311" s="21" t="str">
        <f t="shared" ca="1" si="49"/>
        <v/>
      </c>
      <c r="Z311" s="13" t="str">
        <f>IF(Q311="","",IF(H312&lt;&gt;"Commercial",Lists!$C$2,IF(AND('Property details'!H312="Commercial",'Property details'!Q311&lt;250000),Lists!C$3,Lists!$C$4)))</f>
        <v/>
      </c>
      <c r="AA311" s="19" t="str">
        <f t="shared" si="40"/>
        <v/>
      </c>
      <c r="AB311" s="14" t="str">
        <f t="shared" si="41"/>
        <v/>
      </c>
    </row>
    <row r="312" spans="1:28" ht="15" customHeight="1">
      <c r="A312" s="61"/>
      <c r="B312" s="61"/>
      <c r="C312" s="61"/>
      <c r="D312" s="63"/>
      <c r="E312" s="65"/>
      <c r="F312" s="64"/>
      <c r="G312" s="64"/>
      <c r="H312" s="87"/>
      <c r="I312" s="89" t="str">
        <f t="shared" si="42"/>
        <v/>
      </c>
      <c r="J312" s="86"/>
      <c r="K312" s="87"/>
      <c r="L312" s="87"/>
      <c r="M312" s="87"/>
      <c r="N312" s="86"/>
      <c r="O312" s="87"/>
      <c r="P312" s="82"/>
      <c r="Q312" s="74"/>
      <c r="R312" s="22"/>
      <c r="S312" s="44" t="str">
        <f t="shared" ca="1" si="43"/>
        <v/>
      </c>
      <c r="T312" s="48" t="str">
        <f t="shared" si="44"/>
        <v/>
      </c>
      <c r="U312" s="48" t="str">
        <f t="shared" si="45"/>
        <v/>
      </c>
      <c r="V312" s="21" t="str">
        <f t="shared" ca="1" si="46"/>
        <v/>
      </c>
      <c r="W312" s="66">
        <f t="shared" si="47"/>
        <v>1</v>
      </c>
      <c r="X312" s="66">
        <f t="shared" si="48"/>
        <v>1</v>
      </c>
      <c r="Y312" s="21" t="str">
        <f t="shared" ca="1" si="49"/>
        <v/>
      </c>
      <c r="Z312" s="13" t="str">
        <f>IF(Q312="","",IF(H313&lt;&gt;"Commercial",Lists!$C$2,IF(AND('Property details'!H313="Commercial",'Property details'!Q312&lt;250000),Lists!C$3,Lists!$C$4)))</f>
        <v/>
      </c>
      <c r="AA312" s="19" t="str">
        <f t="shared" si="40"/>
        <v/>
      </c>
      <c r="AB312" s="14" t="str">
        <f t="shared" si="41"/>
        <v/>
      </c>
    </row>
    <row r="313" spans="1:28" ht="15" customHeight="1">
      <c r="A313" s="61"/>
      <c r="B313" s="61"/>
      <c r="C313" s="61"/>
      <c r="D313" s="63"/>
      <c r="E313" s="65"/>
      <c r="F313" s="64"/>
      <c r="G313" s="64"/>
      <c r="H313" s="87"/>
      <c r="I313" s="89" t="str">
        <f t="shared" si="42"/>
        <v/>
      </c>
      <c r="J313" s="86"/>
      <c r="K313" s="87"/>
      <c r="L313" s="87"/>
      <c r="M313" s="87"/>
      <c r="N313" s="86"/>
      <c r="O313" s="87"/>
      <c r="P313" s="82"/>
      <c r="Q313" s="74"/>
      <c r="R313" s="22"/>
      <c r="S313" s="44" t="str">
        <f t="shared" ca="1" si="43"/>
        <v/>
      </c>
      <c r="T313" s="48" t="str">
        <f t="shared" si="44"/>
        <v/>
      </c>
      <c r="U313" s="48" t="str">
        <f t="shared" si="45"/>
        <v/>
      </c>
      <c r="V313" s="21" t="str">
        <f t="shared" ca="1" si="46"/>
        <v/>
      </c>
      <c r="W313" s="66">
        <f t="shared" si="47"/>
        <v>1</v>
      </c>
      <c r="X313" s="66">
        <f t="shared" si="48"/>
        <v>1</v>
      </c>
      <c r="Y313" s="21" t="str">
        <f t="shared" ca="1" si="49"/>
        <v/>
      </c>
      <c r="Z313" s="13" t="str">
        <f>IF(Q313="","",IF(H314&lt;&gt;"Commercial",Lists!$C$2,IF(AND('Property details'!H314="Commercial",'Property details'!Q313&lt;250000),Lists!C$3,Lists!$C$4)))</f>
        <v/>
      </c>
      <c r="AA313" s="19" t="str">
        <f t="shared" si="40"/>
        <v/>
      </c>
      <c r="AB313" s="14" t="str">
        <f t="shared" si="41"/>
        <v/>
      </c>
    </row>
    <row r="314" spans="1:28" ht="15" customHeight="1">
      <c r="A314" s="61"/>
      <c r="B314" s="61"/>
      <c r="C314" s="61"/>
      <c r="D314" s="63"/>
      <c r="E314" s="65"/>
      <c r="F314" s="64"/>
      <c r="G314" s="64"/>
      <c r="H314" s="87"/>
      <c r="I314" s="89" t="str">
        <f t="shared" si="42"/>
        <v/>
      </c>
      <c r="J314" s="86"/>
      <c r="K314" s="87"/>
      <c r="L314" s="87"/>
      <c r="M314" s="87"/>
      <c r="N314" s="86"/>
      <c r="O314" s="87"/>
      <c r="P314" s="82"/>
      <c r="Q314" s="74"/>
      <c r="R314" s="22"/>
      <c r="S314" s="44" t="str">
        <f t="shared" ca="1" si="43"/>
        <v/>
      </c>
      <c r="T314" s="48" t="str">
        <f t="shared" si="44"/>
        <v/>
      </c>
      <c r="U314" s="48" t="str">
        <f t="shared" si="45"/>
        <v/>
      </c>
      <c r="V314" s="21" t="str">
        <f t="shared" ca="1" si="46"/>
        <v/>
      </c>
      <c r="W314" s="66">
        <f t="shared" si="47"/>
        <v>1</v>
      </c>
      <c r="X314" s="66">
        <f t="shared" si="48"/>
        <v>1</v>
      </c>
      <c r="Y314" s="21" t="str">
        <f t="shared" ca="1" si="49"/>
        <v/>
      </c>
      <c r="Z314" s="13" t="str">
        <f>IF(Q314="","",IF(H315&lt;&gt;"Commercial",Lists!$C$2,IF(AND('Property details'!H315="Commercial",'Property details'!Q314&lt;250000),Lists!C$3,Lists!$C$4)))</f>
        <v/>
      </c>
      <c r="AA314" s="19" t="str">
        <f t="shared" si="40"/>
        <v/>
      </c>
      <c r="AB314" s="14" t="str">
        <f t="shared" si="41"/>
        <v/>
      </c>
    </row>
    <row r="315" spans="1:28" ht="15" customHeight="1">
      <c r="A315" s="61"/>
      <c r="B315" s="61"/>
      <c r="C315" s="61"/>
      <c r="D315" s="63"/>
      <c r="E315" s="65"/>
      <c r="F315" s="64"/>
      <c r="G315" s="64"/>
      <c r="H315" s="87"/>
      <c r="I315" s="89" t="str">
        <f t="shared" si="42"/>
        <v/>
      </c>
      <c r="J315" s="86"/>
      <c r="K315" s="87"/>
      <c r="L315" s="87"/>
      <c r="M315" s="87"/>
      <c r="N315" s="86"/>
      <c r="O315" s="87"/>
      <c r="P315" s="82"/>
      <c r="Q315" s="74"/>
      <c r="R315" s="22"/>
      <c r="S315" s="44" t="str">
        <f t="shared" ca="1" si="43"/>
        <v/>
      </c>
      <c r="T315" s="48" t="str">
        <f t="shared" si="44"/>
        <v/>
      </c>
      <c r="U315" s="48" t="str">
        <f t="shared" si="45"/>
        <v/>
      </c>
      <c r="V315" s="21" t="str">
        <f t="shared" ca="1" si="46"/>
        <v/>
      </c>
      <c r="W315" s="66">
        <f t="shared" si="47"/>
        <v>1</v>
      </c>
      <c r="X315" s="66">
        <f t="shared" si="48"/>
        <v>1</v>
      </c>
      <c r="Y315" s="21" t="str">
        <f t="shared" ca="1" si="49"/>
        <v/>
      </c>
      <c r="Z315" s="13" t="str">
        <f>IF(Q315="","",IF(H316&lt;&gt;"Commercial",Lists!$C$2,IF(AND('Property details'!H316="Commercial",'Property details'!Q315&lt;250000),Lists!C$3,Lists!$C$4)))</f>
        <v/>
      </c>
      <c r="AA315" s="19" t="str">
        <f t="shared" si="40"/>
        <v/>
      </c>
      <c r="AB315" s="14" t="str">
        <f t="shared" si="41"/>
        <v/>
      </c>
    </row>
    <row r="316" spans="1:28" ht="15" customHeight="1">
      <c r="A316" s="61"/>
      <c r="B316" s="61"/>
      <c r="C316" s="61"/>
      <c r="D316" s="63"/>
      <c r="E316" s="65"/>
      <c r="F316" s="64"/>
      <c r="G316" s="64"/>
      <c r="H316" s="87"/>
      <c r="I316" s="89" t="str">
        <f t="shared" si="42"/>
        <v/>
      </c>
      <c r="J316" s="86"/>
      <c r="K316" s="87"/>
      <c r="L316" s="87"/>
      <c r="M316" s="87"/>
      <c r="N316" s="86"/>
      <c r="O316" s="87"/>
      <c r="P316" s="82"/>
      <c r="Q316" s="74"/>
      <c r="R316" s="22"/>
      <c r="S316" s="44" t="str">
        <f t="shared" ca="1" si="43"/>
        <v/>
      </c>
      <c r="T316" s="48" t="str">
        <f t="shared" si="44"/>
        <v/>
      </c>
      <c r="U316" s="48" t="str">
        <f t="shared" si="45"/>
        <v/>
      </c>
      <c r="V316" s="21" t="str">
        <f t="shared" ca="1" si="46"/>
        <v/>
      </c>
      <c r="W316" s="66">
        <f t="shared" si="47"/>
        <v>1</v>
      </c>
      <c r="X316" s="66">
        <f t="shared" si="48"/>
        <v>1</v>
      </c>
      <c r="Y316" s="21" t="str">
        <f t="shared" ca="1" si="49"/>
        <v/>
      </c>
      <c r="Z316" s="13" t="str">
        <f>IF(Q316="","",IF(H317&lt;&gt;"Commercial",Lists!$C$2,IF(AND('Property details'!H317="Commercial",'Property details'!Q316&lt;250000),Lists!C$3,Lists!$C$4)))</f>
        <v/>
      </c>
      <c r="AA316" s="19" t="str">
        <f t="shared" si="40"/>
        <v/>
      </c>
      <c r="AB316" s="14" t="str">
        <f t="shared" si="41"/>
        <v/>
      </c>
    </row>
    <row r="317" spans="1:28" ht="15" customHeight="1">
      <c r="A317" s="61"/>
      <c r="B317" s="61"/>
      <c r="C317" s="61"/>
      <c r="D317" s="63"/>
      <c r="E317" s="65"/>
      <c r="F317" s="64"/>
      <c r="G317" s="64"/>
      <c r="H317" s="87"/>
      <c r="I317" s="89" t="str">
        <f t="shared" si="42"/>
        <v/>
      </c>
      <c r="J317" s="86"/>
      <c r="K317" s="87"/>
      <c r="L317" s="87"/>
      <c r="M317" s="87"/>
      <c r="N317" s="86"/>
      <c r="O317" s="87"/>
      <c r="P317" s="82"/>
      <c r="Q317" s="74"/>
      <c r="R317" s="22"/>
      <c r="S317" s="44" t="str">
        <f t="shared" ca="1" si="43"/>
        <v/>
      </c>
      <c r="T317" s="48" t="str">
        <f t="shared" si="44"/>
        <v/>
      </c>
      <c r="U317" s="48" t="str">
        <f t="shared" si="45"/>
        <v/>
      </c>
      <c r="V317" s="21" t="str">
        <f t="shared" ca="1" si="46"/>
        <v/>
      </c>
      <c r="W317" s="66">
        <f t="shared" si="47"/>
        <v>1</v>
      </c>
      <c r="X317" s="66">
        <f t="shared" si="48"/>
        <v>1</v>
      </c>
      <c r="Y317" s="21" t="str">
        <f t="shared" ca="1" si="49"/>
        <v/>
      </c>
      <c r="Z317" s="13" t="str">
        <f>IF(Q317="","",IF(H318&lt;&gt;"Commercial",Lists!$C$2,IF(AND('Property details'!H318="Commercial",'Property details'!Q317&lt;250000),Lists!C$3,Lists!$C$4)))</f>
        <v/>
      </c>
      <c r="AA317" s="19" t="str">
        <f t="shared" si="40"/>
        <v/>
      </c>
      <c r="AB317" s="14" t="str">
        <f t="shared" si="41"/>
        <v/>
      </c>
    </row>
    <row r="318" spans="1:28" ht="15" customHeight="1">
      <c r="A318" s="61"/>
      <c r="B318" s="61"/>
      <c r="C318" s="61"/>
      <c r="D318" s="63"/>
      <c r="E318" s="65"/>
      <c r="F318" s="64"/>
      <c r="G318" s="64"/>
      <c r="H318" s="87"/>
      <c r="I318" s="89" t="str">
        <f t="shared" si="42"/>
        <v/>
      </c>
      <c r="J318" s="86"/>
      <c r="K318" s="87"/>
      <c r="L318" s="87"/>
      <c r="M318" s="87"/>
      <c r="N318" s="86"/>
      <c r="O318" s="87"/>
      <c r="P318" s="82"/>
      <c r="Q318" s="74"/>
      <c r="R318" s="22"/>
      <c r="S318" s="44" t="str">
        <f t="shared" ca="1" si="43"/>
        <v/>
      </c>
      <c r="T318" s="48" t="str">
        <f t="shared" si="44"/>
        <v/>
      </c>
      <c r="U318" s="48" t="str">
        <f t="shared" si="45"/>
        <v/>
      </c>
      <c r="V318" s="21" t="str">
        <f t="shared" ca="1" si="46"/>
        <v/>
      </c>
      <c r="W318" s="66">
        <f t="shared" si="47"/>
        <v>1</v>
      </c>
      <c r="X318" s="66">
        <f t="shared" si="48"/>
        <v>1</v>
      </c>
      <c r="Y318" s="21" t="str">
        <f t="shared" ca="1" si="49"/>
        <v/>
      </c>
      <c r="Z318" s="13" t="str">
        <f>IF(Q318="","",IF(H319&lt;&gt;"Commercial",Lists!$C$2,IF(AND('Property details'!H319="Commercial",'Property details'!Q318&lt;250000),Lists!C$3,Lists!$C$4)))</f>
        <v/>
      </c>
      <c r="AA318" s="19" t="str">
        <f t="shared" si="40"/>
        <v/>
      </c>
      <c r="AB318" s="14" t="str">
        <f t="shared" si="41"/>
        <v/>
      </c>
    </row>
    <row r="319" spans="1:28" ht="15" customHeight="1">
      <c r="A319" s="61"/>
      <c r="B319" s="61"/>
      <c r="C319" s="61"/>
      <c r="D319" s="63"/>
      <c r="E319" s="65"/>
      <c r="F319" s="64"/>
      <c r="G319" s="64"/>
      <c r="H319" s="87"/>
      <c r="I319" s="89" t="str">
        <f t="shared" si="42"/>
        <v/>
      </c>
      <c r="J319" s="86"/>
      <c r="K319" s="87"/>
      <c r="L319" s="87"/>
      <c r="M319" s="87"/>
      <c r="N319" s="86"/>
      <c r="O319" s="87"/>
      <c r="P319" s="82"/>
      <c r="Q319" s="74"/>
      <c r="R319" s="22"/>
      <c r="S319" s="44" t="str">
        <f t="shared" ca="1" si="43"/>
        <v/>
      </c>
      <c r="T319" s="48" t="str">
        <f t="shared" si="44"/>
        <v/>
      </c>
      <c r="U319" s="48" t="str">
        <f t="shared" si="45"/>
        <v/>
      </c>
      <c r="V319" s="21" t="str">
        <f t="shared" ca="1" si="46"/>
        <v/>
      </c>
      <c r="W319" s="66">
        <f t="shared" si="47"/>
        <v>1</v>
      </c>
      <c r="X319" s="66">
        <f t="shared" si="48"/>
        <v>1</v>
      </c>
      <c r="Y319" s="21" t="str">
        <f t="shared" ca="1" si="49"/>
        <v/>
      </c>
      <c r="Z319" s="13" t="str">
        <f>IF(Q319="","",IF(H320&lt;&gt;"Commercial",Lists!$C$2,IF(AND('Property details'!H320="Commercial",'Property details'!Q319&lt;250000),Lists!C$3,Lists!$C$4)))</f>
        <v/>
      </c>
      <c r="AA319" s="19" t="str">
        <f t="shared" si="40"/>
        <v/>
      </c>
      <c r="AB319" s="14" t="str">
        <f t="shared" si="41"/>
        <v/>
      </c>
    </row>
    <row r="320" spans="1:28" ht="15" customHeight="1">
      <c r="A320" s="61"/>
      <c r="B320" s="61"/>
      <c r="C320" s="61"/>
      <c r="D320" s="63"/>
      <c r="E320" s="65"/>
      <c r="F320" s="64"/>
      <c r="G320" s="64"/>
      <c r="H320" s="87"/>
      <c r="I320" s="89" t="str">
        <f t="shared" si="42"/>
        <v/>
      </c>
      <c r="J320" s="86"/>
      <c r="K320" s="87"/>
      <c r="L320" s="87"/>
      <c r="M320" s="87"/>
      <c r="N320" s="86"/>
      <c r="O320" s="87"/>
      <c r="P320" s="82"/>
      <c r="Q320" s="74"/>
      <c r="R320" s="22"/>
      <c r="S320" s="44" t="str">
        <f t="shared" ca="1" si="43"/>
        <v/>
      </c>
      <c r="T320" s="48" t="str">
        <f t="shared" si="44"/>
        <v/>
      </c>
      <c r="U320" s="48" t="str">
        <f t="shared" si="45"/>
        <v/>
      </c>
      <c r="V320" s="21" t="str">
        <f t="shared" ca="1" si="46"/>
        <v/>
      </c>
      <c r="W320" s="66">
        <f t="shared" si="47"/>
        <v>1</v>
      </c>
      <c r="X320" s="66">
        <f t="shared" si="48"/>
        <v>1</v>
      </c>
      <c r="Y320" s="21" t="str">
        <f t="shared" ca="1" si="49"/>
        <v/>
      </c>
      <c r="Z320" s="13" t="str">
        <f>IF(Q320="","",IF(H321&lt;&gt;"Commercial",Lists!$C$2,IF(AND('Property details'!H321="Commercial",'Property details'!Q320&lt;250000),Lists!C$3,Lists!$C$4)))</f>
        <v/>
      </c>
      <c r="AA320" s="19" t="str">
        <f t="shared" si="40"/>
        <v/>
      </c>
      <c r="AB320" s="14" t="str">
        <f t="shared" si="41"/>
        <v/>
      </c>
    </row>
    <row r="321" spans="1:28" ht="15" customHeight="1">
      <c r="A321" s="61"/>
      <c r="B321" s="61"/>
      <c r="C321" s="61"/>
      <c r="D321" s="63"/>
      <c r="E321" s="65"/>
      <c r="F321" s="64"/>
      <c r="G321" s="64"/>
      <c r="H321" s="87"/>
      <c r="I321" s="89" t="str">
        <f t="shared" si="42"/>
        <v/>
      </c>
      <c r="J321" s="86"/>
      <c r="K321" s="87"/>
      <c r="L321" s="87"/>
      <c r="M321" s="87"/>
      <c r="N321" s="86"/>
      <c r="O321" s="87"/>
      <c r="P321" s="82"/>
      <c r="Q321" s="74"/>
      <c r="R321" s="22"/>
      <c r="S321" s="44" t="str">
        <f t="shared" ca="1" si="43"/>
        <v/>
      </c>
      <c r="T321" s="48" t="str">
        <f t="shared" si="44"/>
        <v/>
      </c>
      <c r="U321" s="48" t="str">
        <f t="shared" si="45"/>
        <v/>
      </c>
      <c r="V321" s="21" t="str">
        <f t="shared" ca="1" si="46"/>
        <v/>
      </c>
      <c r="W321" s="66">
        <f t="shared" si="47"/>
        <v>1</v>
      </c>
      <c r="X321" s="66">
        <f t="shared" si="48"/>
        <v>1</v>
      </c>
      <c r="Y321" s="21" t="str">
        <f t="shared" ca="1" si="49"/>
        <v/>
      </c>
      <c r="Z321" s="13" t="str">
        <f>IF(Q321="","",IF(H322&lt;&gt;"Commercial",Lists!$C$2,IF(AND('Property details'!H322="Commercial",'Property details'!Q321&lt;250000),Lists!C$3,Lists!$C$4)))</f>
        <v/>
      </c>
      <c r="AA321" s="19" t="str">
        <f t="shared" si="40"/>
        <v/>
      </c>
      <c r="AB321" s="14" t="str">
        <f t="shared" si="41"/>
        <v/>
      </c>
    </row>
    <row r="322" spans="1:28" ht="15" customHeight="1">
      <c r="A322" s="61"/>
      <c r="B322" s="61"/>
      <c r="C322" s="61"/>
      <c r="D322" s="63"/>
      <c r="E322" s="65"/>
      <c r="F322" s="64"/>
      <c r="G322" s="64"/>
      <c r="H322" s="87"/>
      <c r="I322" s="89" t="str">
        <f t="shared" si="42"/>
        <v/>
      </c>
      <c r="J322" s="86"/>
      <c r="K322" s="87"/>
      <c r="L322" s="87"/>
      <c r="M322" s="87"/>
      <c r="N322" s="86"/>
      <c r="O322" s="87"/>
      <c r="P322" s="82"/>
      <c r="Q322" s="74"/>
      <c r="R322" s="22"/>
      <c r="S322" s="44" t="str">
        <f t="shared" ca="1" si="43"/>
        <v/>
      </c>
      <c r="T322" s="48" t="str">
        <f t="shared" si="44"/>
        <v/>
      </c>
      <c r="U322" s="48" t="str">
        <f t="shared" si="45"/>
        <v/>
      </c>
      <c r="V322" s="21" t="str">
        <f t="shared" ca="1" si="46"/>
        <v/>
      </c>
      <c r="W322" s="66">
        <f t="shared" si="47"/>
        <v>1</v>
      </c>
      <c r="X322" s="66">
        <f t="shared" si="48"/>
        <v>1</v>
      </c>
      <c r="Y322" s="21" t="str">
        <f t="shared" ca="1" si="49"/>
        <v/>
      </c>
      <c r="Z322" s="13" t="str">
        <f>IF(Q322="","",IF(H323&lt;&gt;"Commercial",Lists!$C$2,IF(AND('Property details'!H323="Commercial",'Property details'!Q322&lt;250000),Lists!C$3,Lists!$C$4)))</f>
        <v/>
      </c>
      <c r="AA322" s="19" t="str">
        <f t="shared" si="40"/>
        <v/>
      </c>
      <c r="AB322" s="14" t="str">
        <f t="shared" si="41"/>
        <v/>
      </c>
    </row>
    <row r="323" spans="1:28" ht="15" customHeight="1">
      <c r="A323" s="61"/>
      <c r="B323" s="61"/>
      <c r="C323" s="61"/>
      <c r="D323" s="63"/>
      <c r="E323" s="65"/>
      <c r="F323" s="64"/>
      <c r="G323" s="64"/>
      <c r="H323" s="87"/>
      <c r="I323" s="89" t="str">
        <f t="shared" si="42"/>
        <v/>
      </c>
      <c r="J323" s="86"/>
      <c r="K323" s="87"/>
      <c r="L323" s="87"/>
      <c r="M323" s="87"/>
      <c r="N323" s="86"/>
      <c r="O323" s="87"/>
      <c r="P323" s="82"/>
      <c r="Q323" s="74"/>
      <c r="R323" s="22"/>
      <c r="S323" s="44" t="str">
        <f t="shared" ca="1" si="43"/>
        <v/>
      </c>
      <c r="T323" s="48" t="str">
        <f t="shared" si="44"/>
        <v/>
      </c>
      <c r="U323" s="48" t="str">
        <f t="shared" si="45"/>
        <v/>
      </c>
      <c r="V323" s="21" t="str">
        <f t="shared" ca="1" si="46"/>
        <v/>
      </c>
      <c r="W323" s="66">
        <f t="shared" si="47"/>
        <v>1</v>
      </c>
      <c r="X323" s="66">
        <f t="shared" si="48"/>
        <v>1</v>
      </c>
      <c r="Y323" s="21" t="str">
        <f t="shared" ca="1" si="49"/>
        <v/>
      </c>
      <c r="Z323" s="13" t="str">
        <f>IF(Q323="","",IF(H324&lt;&gt;"Commercial",Lists!$C$2,IF(AND('Property details'!H324="Commercial",'Property details'!Q323&lt;250000),Lists!C$3,Lists!$C$4)))</f>
        <v/>
      </c>
      <c r="AA323" s="19" t="str">
        <f t="shared" si="40"/>
        <v/>
      </c>
      <c r="AB323" s="14" t="str">
        <f t="shared" si="41"/>
        <v/>
      </c>
    </row>
    <row r="324" spans="1:28" ht="15" customHeight="1">
      <c r="A324" s="61"/>
      <c r="B324" s="61"/>
      <c r="C324" s="61"/>
      <c r="D324" s="63"/>
      <c r="E324" s="65"/>
      <c r="F324" s="64"/>
      <c r="G324" s="64"/>
      <c r="H324" s="87"/>
      <c r="I324" s="89" t="str">
        <f t="shared" si="42"/>
        <v/>
      </c>
      <c r="J324" s="86"/>
      <c r="K324" s="87"/>
      <c r="L324" s="87"/>
      <c r="M324" s="87"/>
      <c r="N324" s="86"/>
      <c r="O324" s="87"/>
      <c r="P324" s="82"/>
      <c r="Q324" s="74"/>
      <c r="R324" s="22"/>
      <c r="S324" s="44" t="str">
        <f t="shared" ca="1" si="43"/>
        <v/>
      </c>
      <c r="T324" s="48" t="str">
        <f t="shared" si="44"/>
        <v/>
      </c>
      <c r="U324" s="48" t="str">
        <f t="shared" si="45"/>
        <v/>
      </c>
      <c r="V324" s="21" t="str">
        <f t="shared" ca="1" si="46"/>
        <v/>
      </c>
      <c r="W324" s="66">
        <f t="shared" si="47"/>
        <v>1</v>
      </c>
      <c r="X324" s="66">
        <f t="shared" si="48"/>
        <v>1</v>
      </c>
      <c r="Y324" s="21" t="str">
        <f t="shared" ca="1" si="49"/>
        <v/>
      </c>
      <c r="Z324" s="13" t="str">
        <f>IF(Q324="","",IF(H325&lt;&gt;"Commercial",Lists!$C$2,IF(AND('Property details'!H325="Commercial",'Property details'!Q324&lt;250000),Lists!C$3,Lists!$C$4)))</f>
        <v/>
      </c>
      <c r="AA324" s="19" t="str">
        <f t="shared" si="40"/>
        <v/>
      </c>
      <c r="AB324" s="14" t="str">
        <f t="shared" si="41"/>
        <v/>
      </c>
    </row>
    <row r="325" spans="1:28" ht="15" customHeight="1">
      <c r="A325" s="61"/>
      <c r="B325" s="61"/>
      <c r="C325" s="61"/>
      <c r="D325" s="63"/>
      <c r="E325" s="65"/>
      <c r="F325" s="64"/>
      <c r="G325" s="64"/>
      <c r="H325" s="87"/>
      <c r="I325" s="89" t="str">
        <f t="shared" si="42"/>
        <v/>
      </c>
      <c r="J325" s="86"/>
      <c r="K325" s="87"/>
      <c r="L325" s="87"/>
      <c r="M325" s="87"/>
      <c r="N325" s="86"/>
      <c r="O325" s="87"/>
      <c r="P325" s="82"/>
      <c r="Q325" s="74"/>
      <c r="R325" s="22"/>
      <c r="S325" s="44" t="str">
        <f t="shared" ca="1" si="43"/>
        <v/>
      </c>
      <c r="T325" s="48" t="str">
        <f t="shared" si="44"/>
        <v/>
      </c>
      <c r="U325" s="48" t="str">
        <f t="shared" si="45"/>
        <v/>
      </c>
      <c r="V325" s="21" t="str">
        <f t="shared" ca="1" si="46"/>
        <v/>
      </c>
      <c r="W325" s="66">
        <f t="shared" si="47"/>
        <v>1</v>
      </c>
      <c r="X325" s="66">
        <f t="shared" si="48"/>
        <v>1</v>
      </c>
      <c r="Y325" s="21" t="str">
        <f t="shared" ca="1" si="49"/>
        <v/>
      </c>
      <c r="Z325" s="13" t="str">
        <f>IF(Q325="","",IF(H326&lt;&gt;"Commercial",Lists!$C$2,IF(AND('Property details'!H326="Commercial",'Property details'!Q325&lt;250000),Lists!C$3,Lists!$C$4)))</f>
        <v/>
      </c>
      <c r="AA325" s="19" t="str">
        <f t="shared" si="40"/>
        <v/>
      </c>
      <c r="AB325" s="14" t="str">
        <f t="shared" si="41"/>
        <v/>
      </c>
    </row>
    <row r="326" spans="1:28" ht="15" customHeight="1">
      <c r="A326" s="61"/>
      <c r="B326" s="61"/>
      <c r="C326" s="61"/>
      <c r="D326" s="63"/>
      <c r="E326" s="65"/>
      <c r="F326" s="64"/>
      <c r="G326" s="64"/>
      <c r="H326" s="87"/>
      <c r="I326" s="89" t="str">
        <f t="shared" si="42"/>
        <v/>
      </c>
      <c r="J326" s="86"/>
      <c r="K326" s="87"/>
      <c r="L326" s="87"/>
      <c r="M326" s="87"/>
      <c r="N326" s="86"/>
      <c r="O326" s="87"/>
      <c r="P326" s="82"/>
      <c r="Q326" s="74"/>
      <c r="R326" s="22"/>
      <c r="S326" s="44" t="str">
        <f t="shared" ca="1" si="43"/>
        <v/>
      </c>
      <c r="T326" s="48" t="str">
        <f t="shared" si="44"/>
        <v/>
      </c>
      <c r="U326" s="48" t="str">
        <f t="shared" si="45"/>
        <v/>
      </c>
      <c r="V326" s="21" t="str">
        <f t="shared" ca="1" si="46"/>
        <v/>
      </c>
      <c r="W326" s="66">
        <f t="shared" si="47"/>
        <v>1</v>
      </c>
      <c r="X326" s="66">
        <f t="shared" si="48"/>
        <v>1</v>
      </c>
      <c r="Y326" s="21" t="str">
        <f t="shared" ca="1" si="49"/>
        <v/>
      </c>
      <c r="Z326" s="13" t="str">
        <f>IF(Q326="","",IF(H327&lt;&gt;"Commercial",Lists!$C$2,IF(AND('Property details'!H327="Commercial",'Property details'!Q326&lt;250000),Lists!C$3,Lists!$C$4)))</f>
        <v/>
      </c>
      <c r="AA326" s="19" t="str">
        <f t="shared" si="40"/>
        <v/>
      </c>
      <c r="AB326" s="14" t="str">
        <f t="shared" si="41"/>
        <v/>
      </c>
    </row>
    <row r="327" spans="1:28" ht="15" customHeight="1">
      <c r="A327" s="61"/>
      <c r="B327" s="61"/>
      <c r="C327" s="61"/>
      <c r="D327" s="63"/>
      <c r="E327" s="65"/>
      <c r="F327" s="64"/>
      <c r="G327" s="64"/>
      <c r="H327" s="87"/>
      <c r="I327" s="89" t="str">
        <f t="shared" si="42"/>
        <v/>
      </c>
      <c r="J327" s="86"/>
      <c r="K327" s="87"/>
      <c r="L327" s="87"/>
      <c r="M327" s="87"/>
      <c r="N327" s="86"/>
      <c r="O327" s="87"/>
      <c r="P327" s="82"/>
      <c r="Q327" s="74"/>
      <c r="R327" s="22"/>
      <c r="S327" s="44" t="str">
        <f t="shared" ca="1" si="43"/>
        <v/>
      </c>
      <c r="T327" s="48" t="str">
        <f t="shared" si="44"/>
        <v/>
      </c>
      <c r="U327" s="48" t="str">
        <f t="shared" si="45"/>
        <v/>
      </c>
      <c r="V327" s="21" t="str">
        <f t="shared" ca="1" si="46"/>
        <v/>
      </c>
      <c r="W327" s="66">
        <f t="shared" si="47"/>
        <v>1</v>
      </c>
      <c r="X327" s="66">
        <f t="shared" si="48"/>
        <v>1</v>
      </c>
      <c r="Y327" s="21" t="str">
        <f t="shared" ca="1" si="49"/>
        <v/>
      </c>
      <c r="Z327" s="13" t="str">
        <f>IF(Q327="","",IF(H328&lt;&gt;"Commercial",Lists!$C$2,IF(AND('Property details'!H328="Commercial",'Property details'!Q327&lt;250000),Lists!C$3,Lists!$C$4)))</f>
        <v/>
      </c>
      <c r="AA327" s="19" t="str">
        <f t="shared" si="40"/>
        <v/>
      </c>
      <c r="AB327" s="14" t="str">
        <f t="shared" si="41"/>
        <v/>
      </c>
    </row>
    <row r="328" spans="1:28" ht="15" customHeight="1">
      <c r="A328" s="61"/>
      <c r="B328" s="61"/>
      <c r="C328" s="61"/>
      <c r="D328" s="63"/>
      <c r="E328" s="65"/>
      <c r="F328" s="64"/>
      <c r="G328" s="64"/>
      <c r="H328" s="87"/>
      <c r="I328" s="89" t="str">
        <f t="shared" si="42"/>
        <v/>
      </c>
      <c r="J328" s="86"/>
      <c r="K328" s="87"/>
      <c r="L328" s="87"/>
      <c r="M328" s="87"/>
      <c r="N328" s="86"/>
      <c r="O328" s="87"/>
      <c r="P328" s="82"/>
      <c r="Q328" s="74"/>
      <c r="R328" s="22"/>
      <c r="S328" s="44" t="str">
        <f t="shared" ca="1" si="43"/>
        <v/>
      </c>
      <c r="T328" s="48" t="str">
        <f t="shared" si="44"/>
        <v/>
      </c>
      <c r="U328" s="48" t="str">
        <f t="shared" si="45"/>
        <v/>
      </c>
      <c r="V328" s="21" t="str">
        <f t="shared" ca="1" si="46"/>
        <v/>
      </c>
      <c r="W328" s="66">
        <f t="shared" si="47"/>
        <v>1</v>
      </c>
      <c r="X328" s="66">
        <f t="shared" si="48"/>
        <v>1</v>
      </c>
      <c r="Y328" s="21" t="str">
        <f t="shared" ca="1" si="49"/>
        <v/>
      </c>
      <c r="Z328" s="13" t="str">
        <f>IF(Q328="","",IF(H329&lt;&gt;"Commercial",Lists!$C$2,IF(AND('Property details'!H329="Commercial",'Property details'!Q328&lt;250000),Lists!C$3,Lists!$C$4)))</f>
        <v/>
      </c>
      <c r="AA328" s="19" t="str">
        <f t="shared" si="40"/>
        <v/>
      </c>
      <c r="AB328" s="14" t="str">
        <f t="shared" si="41"/>
        <v/>
      </c>
    </row>
    <row r="329" spans="1:28" ht="15" customHeight="1">
      <c r="A329" s="61"/>
      <c r="B329" s="61"/>
      <c r="C329" s="61"/>
      <c r="D329" s="63"/>
      <c r="E329" s="65"/>
      <c r="F329" s="64"/>
      <c r="G329" s="64"/>
      <c r="H329" s="87"/>
      <c r="I329" s="89" t="str">
        <f t="shared" si="42"/>
        <v/>
      </c>
      <c r="J329" s="86"/>
      <c r="K329" s="87"/>
      <c r="L329" s="87"/>
      <c r="M329" s="87"/>
      <c r="N329" s="86"/>
      <c r="O329" s="87"/>
      <c r="P329" s="82"/>
      <c r="Q329" s="74"/>
      <c r="R329" s="22"/>
      <c r="S329" s="44" t="str">
        <f t="shared" ca="1" si="43"/>
        <v/>
      </c>
      <c r="T329" s="48" t="str">
        <f t="shared" si="44"/>
        <v/>
      </c>
      <c r="U329" s="48" t="str">
        <f t="shared" si="45"/>
        <v/>
      </c>
      <c r="V329" s="21" t="str">
        <f t="shared" ca="1" si="46"/>
        <v/>
      </c>
      <c r="W329" s="66">
        <f t="shared" si="47"/>
        <v>1</v>
      </c>
      <c r="X329" s="66">
        <f t="shared" si="48"/>
        <v>1</v>
      </c>
      <c r="Y329" s="21" t="str">
        <f t="shared" ca="1" si="49"/>
        <v/>
      </c>
      <c r="Z329" s="13" t="str">
        <f>IF(Q329="","",IF(H330&lt;&gt;"Commercial",Lists!$C$2,IF(AND('Property details'!H330="Commercial",'Property details'!Q329&lt;250000),Lists!C$3,Lists!$C$4)))</f>
        <v/>
      </c>
      <c r="AA329" s="19" t="str">
        <f t="shared" si="40"/>
        <v/>
      </c>
      <c r="AB329" s="14" t="str">
        <f t="shared" si="41"/>
        <v/>
      </c>
    </row>
    <row r="330" spans="1:28" ht="15" customHeight="1">
      <c r="A330" s="61"/>
      <c r="B330" s="61"/>
      <c r="C330" s="61"/>
      <c r="D330" s="63"/>
      <c r="E330" s="65"/>
      <c r="F330" s="64"/>
      <c r="G330" s="64"/>
      <c r="H330" s="87"/>
      <c r="I330" s="89" t="str">
        <f t="shared" si="42"/>
        <v/>
      </c>
      <c r="J330" s="86"/>
      <c r="K330" s="87"/>
      <c r="L330" s="87"/>
      <c r="M330" s="87"/>
      <c r="N330" s="86"/>
      <c r="O330" s="87"/>
      <c r="P330" s="82"/>
      <c r="Q330" s="74"/>
      <c r="R330" s="22"/>
      <c r="S330" s="44" t="str">
        <f t="shared" ca="1" si="43"/>
        <v/>
      </c>
      <c r="T330" s="48" t="str">
        <f t="shared" si="44"/>
        <v/>
      </c>
      <c r="U330" s="48" t="str">
        <f t="shared" si="45"/>
        <v/>
      </c>
      <c r="V330" s="21" t="str">
        <f t="shared" ca="1" si="46"/>
        <v/>
      </c>
      <c r="W330" s="66">
        <f t="shared" si="47"/>
        <v>1</v>
      </c>
      <c r="X330" s="66">
        <f t="shared" si="48"/>
        <v>1</v>
      </c>
      <c r="Y330" s="21" t="str">
        <f t="shared" ca="1" si="49"/>
        <v/>
      </c>
      <c r="Z330" s="13" t="str">
        <f>IF(Q330="","",IF(H331&lt;&gt;"Commercial",Lists!$C$2,IF(AND('Property details'!H331="Commercial",'Property details'!Q330&lt;250000),Lists!C$3,Lists!$C$4)))</f>
        <v/>
      </c>
      <c r="AA330" s="19" t="str">
        <f t="shared" ref="AA330:AA393" si="50">IF(Q330="","",SUM(V330:Z330))</f>
        <v/>
      </c>
      <c r="AB330" s="14" t="str">
        <f t="shared" ref="AB330:AB393" si="51">+IF(Q330="","",25)</f>
        <v/>
      </c>
    </row>
    <row r="331" spans="1:28" ht="15" customHeight="1">
      <c r="A331" s="61"/>
      <c r="B331" s="61"/>
      <c r="C331" s="61"/>
      <c r="D331" s="63"/>
      <c r="E331" s="65"/>
      <c r="F331" s="64"/>
      <c r="G331" s="64"/>
      <c r="H331" s="87"/>
      <c r="I331" s="89" t="str">
        <f t="shared" ref="I331:I394" si="52">IF(H331="","",IF(H331&gt;4,"Commercial",IF(H331=1,"Single Fam","Multi-Fam")))</f>
        <v/>
      </c>
      <c r="J331" s="86"/>
      <c r="K331" s="87"/>
      <c r="L331" s="87"/>
      <c r="M331" s="87"/>
      <c r="N331" s="86"/>
      <c r="O331" s="87"/>
      <c r="P331" s="82"/>
      <c r="Q331" s="74"/>
      <c r="R331" s="22"/>
      <c r="S331" s="44" t="str">
        <f t="shared" ref="S331:S394" ca="1" si="53">IF(F331="","",VLOOKUP(F331,INDIRECT("'"&amp;P331&amp;"'!"&amp;"A3:J52"),6,))</f>
        <v/>
      </c>
      <c r="T331" s="48" t="str">
        <f t="shared" ref="T331:T394" si="54">IF(F331="","",IF(AND(H331&lt;&gt;"Commercial",O331="Occupied"),2,IF(AND(H331&lt;&gt;"Commercial",O331="Vacant"),3,IF(AND(H331="Commercial",O331="Occupied"),4,5))))</f>
        <v/>
      </c>
      <c r="U331" s="48" t="str">
        <f t="shared" ref="U331:U394" si="55">IF(F331="","",IF(AND(I331&lt;&gt;"Commercial",O331="Occupied"),7,IF(AND(I331&lt;&gt;"Commercial",O331="Vacant"),8,IF(AND(I331="Commercial",O331="Occupied"),9,10))))</f>
        <v/>
      </c>
      <c r="V331" s="21" t="str">
        <f t="shared" ref="V331:V394" ca="1" si="56">IF(Q331="","",SUM(Q331*VLOOKUP($F331,INDIRECT("'"&amp;$P331&amp;"'!"&amp;"$A$3:$F$52"),T331,)*S331))</f>
        <v/>
      </c>
      <c r="W331" s="66">
        <f t="shared" ref="W331:W394" si="57">IF(I331&lt;&gt;"Commercial",IF(OR(P331="Program 3",P331="Program 4"),Q331,1),IF(P331="Program 8",1,Q331))</f>
        <v>1</v>
      </c>
      <c r="X331" s="66">
        <f t="shared" ref="X331:X394" si="58">IF(I331&lt;&gt;"Commercial",IF(OR(P331="Program 5",P331="Program 6",P331="Program 8"),H331,1),1)</f>
        <v>1</v>
      </c>
      <c r="Y331" s="21" t="str">
        <f t="shared" ref="Y331:Y394" ca="1" si="59">IF(Q331="","",SUM(SUM(W331*VLOOKUP($F331,INDIRECT("'"&amp;$P331&amp;"'!"&amp;"$A$3:$J$52"),U331,)*S331))*X331)</f>
        <v/>
      </c>
      <c r="Z331" s="13" t="str">
        <f>IF(Q331="","",IF(H332&lt;&gt;"Commercial",Lists!$C$2,IF(AND('Property details'!H332="Commercial",'Property details'!Q331&lt;250000),Lists!C$3,Lists!$C$4)))</f>
        <v/>
      </c>
      <c r="AA331" s="19" t="str">
        <f t="shared" si="50"/>
        <v/>
      </c>
      <c r="AB331" s="14" t="str">
        <f t="shared" si="51"/>
        <v/>
      </c>
    </row>
    <row r="332" spans="1:28" ht="15" customHeight="1">
      <c r="A332" s="61"/>
      <c r="B332" s="61"/>
      <c r="C332" s="61"/>
      <c r="D332" s="63"/>
      <c r="E332" s="65"/>
      <c r="F332" s="64"/>
      <c r="G332" s="64"/>
      <c r="H332" s="87"/>
      <c r="I332" s="89" t="str">
        <f t="shared" si="52"/>
        <v/>
      </c>
      <c r="J332" s="86"/>
      <c r="K332" s="87"/>
      <c r="L332" s="87"/>
      <c r="M332" s="87"/>
      <c r="N332" s="86"/>
      <c r="O332" s="87"/>
      <c r="P332" s="82"/>
      <c r="Q332" s="74"/>
      <c r="R332" s="22"/>
      <c r="S332" s="44" t="str">
        <f t="shared" ca="1" si="53"/>
        <v/>
      </c>
      <c r="T332" s="48" t="str">
        <f t="shared" si="54"/>
        <v/>
      </c>
      <c r="U332" s="48" t="str">
        <f t="shared" si="55"/>
        <v/>
      </c>
      <c r="V332" s="21" t="str">
        <f t="shared" ca="1" si="56"/>
        <v/>
      </c>
      <c r="W332" s="66">
        <f t="shared" si="57"/>
        <v>1</v>
      </c>
      <c r="X332" s="66">
        <f t="shared" si="58"/>
        <v>1</v>
      </c>
      <c r="Y332" s="21" t="str">
        <f t="shared" ca="1" si="59"/>
        <v/>
      </c>
      <c r="Z332" s="13" t="str">
        <f>IF(Q332="","",IF(H333&lt;&gt;"Commercial",Lists!$C$2,IF(AND('Property details'!H333="Commercial",'Property details'!Q332&lt;250000),Lists!C$3,Lists!$C$4)))</f>
        <v/>
      </c>
      <c r="AA332" s="19" t="str">
        <f t="shared" si="50"/>
        <v/>
      </c>
      <c r="AB332" s="14" t="str">
        <f t="shared" si="51"/>
        <v/>
      </c>
    </row>
    <row r="333" spans="1:28" ht="15" customHeight="1">
      <c r="A333" s="61"/>
      <c r="B333" s="61"/>
      <c r="C333" s="61"/>
      <c r="D333" s="63"/>
      <c r="E333" s="65"/>
      <c r="F333" s="64"/>
      <c r="G333" s="64"/>
      <c r="H333" s="87"/>
      <c r="I333" s="89" t="str">
        <f t="shared" si="52"/>
        <v/>
      </c>
      <c r="J333" s="86"/>
      <c r="K333" s="87"/>
      <c r="L333" s="87"/>
      <c r="M333" s="87"/>
      <c r="N333" s="86"/>
      <c r="O333" s="87"/>
      <c r="P333" s="82"/>
      <c r="Q333" s="74"/>
      <c r="R333" s="22"/>
      <c r="S333" s="44" t="str">
        <f t="shared" ca="1" si="53"/>
        <v/>
      </c>
      <c r="T333" s="48" t="str">
        <f t="shared" si="54"/>
        <v/>
      </c>
      <c r="U333" s="48" t="str">
        <f t="shared" si="55"/>
        <v/>
      </c>
      <c r="V333" s="21" t="str">
        <f t="shared" ca="1" si="56"/>
        <v/>
      </c>
      <c r="W333" s="66">
        <f t="shared" si="57"/>
        <v>1</v>
      </c>
      <c r="X333" s="66">
        <f t="shared" si="58"/>
        <v>1</v>
      </c>
      <c r="Y333" s="21" t="str">
        <f t="shared" ca="1" si="59"/>
        <v/>
      </c>
      <c r="Z333" s="13" t="str">
        <f>IF(Q333="","",IF(H334&lt;&gt;"Commercial",Lists!$C$2,IF(AND('Property details'!H334="Commercial",'Property details'!Q333&lt;250000),Lists!C$3,Lists!$C$4)))</f>
        <v/>
      </c>
      <c r="AA333" s="19" t="str">
        <f t="shared" si="50"/>
        <v/>
      </c>
      <c r="AB333" s="14" t="str">
        <f t="shared" si="51"/>
        <v/>
      </c>
    </row>
    <row r="334" spans="1:28" ht="15" customHeight="1">
      <c r="A334" s="61"/>
      <c r="B334" s="61"/>
      <c r="C334" s="61"/>
      <c r="D334" s="63"/>
      <c r="E334" s="65"/>
      <c r="F334" s="64"/>
      <c r="G334" s="64"/>
      <c r="H334" s="87"/>
      <c r="I334" s="89" t="str">
        <f t="shared" si="52"/>
        <v/>
      </c>
      <c r="J334" s="86"/>
      <c r="K334" s="87"/>
      <c r="L334" s="87"/>
      <c r="M334" s="87"/>
      <c r="N334" s="86"/>
      <c r="O334" s="87"/>
      <c r="P334" s="82"/>
      <c r="Q334" s="74"/>
      <c r="R334" s="22"/>
      <c r="S334" s="44" t="str">
        <f t="shared" ca="1" si="53"/>
        <v/>
      </c>
      <c r="T334" s="48" t="str">
        <f t="shared" si="54"/>
        <v/>
      </c>
      <c r="U334" s="48" t="str">
        <f t="shared" si="55"/>
        <v/>
      </c>
      <c r="V334" s="21" t="str">
        <f t="shared" ca="1" si="56"/>
        <v/>
      </c>
      <c r="W334" s="66">
        <f t="shared" si="57"/>
        <v>1</v>
      </c>
      <c r="X334" s="66">
        <f t="shared" si="58"/>
        <v>1</v>
      </c>
      <c r="Y334" s="21" t="str">
        <f t="shared" ca="1" si="59"/>
        <v/>
      </c>
      <c r="Z334" s="13" t="str">
        <f>IF(Q334="","",IF(H335&lt;&gt;"Commercial",Lists!$C$2,IF(AND('Property details'!H335="Commercial",'Property details'!Q334&lt;250000),Lists!C$3,Lists!$C$4)))</f>
        <v/>
      </c>
      <c r="AA334" s="19" t="str">
        <f t="shared" si="50"/>
        <v/>
      </c>
      <c r="AB334" s="14" t="str">
        <f t="shared" si="51"/>
        <v/>
      </c>
    </row>
    <row r="335" spans="1:28" ht="15" customHeight="1">
      <c r="A335" s="61"/>
      <c r="B335" s="61"/>
      <c r="C335" s="61"/>
      <c r="D335" s="63"/>
      <c r="E335" s="65"/>
      <c r="F335" s="64"/>
      <c r="G335" s="64"/>
      <c r="H335" s="87"/>
      <c r="I335" s="89" t="str">
        <f t="shared" si="52"/>
        <v/>
      </c>
      <c r="J335" s="86"/>
      <c r="K335" s="87"/>
      <c r="L335" s="87"/>
      <c r="M335" s="87"/>
      <c r="N335" s="86"/>
      <c r="O335" s="87"/>
      <c r="P335" s="82"/>
      <c r="Q335" s="74"/>
      <c r="R335" s="22"/>
      <c r="S335" s="44" t="str">
        <f t="shared" ca="1" si="53"/>
        <v/>
      </c>
      <c r="T335" s="48" t="str">
        <f t="shared" si="54"/>
        <v/>
      </c>
      <c r="U335" s="48" t="str">
        <f t="shared" si="55"/>
        <v/>
      </c>
      <c r="V335" s="21" t="str">
        <f t="shared" ca="1" si="56"/>
        <v/>
      </c>
      <c r="W335" s="66">
        <f t="shared" si="57"/>
        <v>1</v>
      </c>
      <c r="X335" s="66">
        <f t="shared" si="58"/>
        <v>1</v>
      </c>
      <c r="Y335" s="21" t="str">
        <f t="shared" ca="1" si="59"/>
        <v/>
      </c>
      <c r="Z335" s="13" t="str">
        <f>IF(Q335="","",IF(H336&lt;&gt;"Commercial",Lists!$C$2,IF(AND('Property details'!H336="Commercial",'Property details'!Q335&lt;250000),Lists!C$3,Lists!$C$4)))</f>
        <v/>
      </c>
      <c r="AA335" s="19" t="str">
        <f t="shared" si="50"/>
        <v/>
      </c>
      <c r="AB335" s="14" t="str">
        <f t="shared" si="51"/>
        <v/>
      </c>
    </row>
    <row r="336" spans="1:28" ht="15" customHeight="1">
      <c r="A336" s="61"/>
      <c r="B336" s="61"/>
      <c r="C336" s="61"/>
      <c r="D336" s="63"/>
      <c r="E336" s="65"/>
      <c r="F336" s="64"/>
      <c r="G336" s="64"/>
      <c r="H336" s="87"/>
      <c r="I336" s="89" t="str">
        <f t="shared" si="52"/>
        <v/>
      </c>
      <c r="J336" s="86"/>
      <c r="K336" s="87"/>
      <c r="L336" s="87"/>
      <c r="M336" s="87"/>
      <c r="N336" s="86"/>
      <c r="O336" s="87"/>
      <c r="P336" s="82"/>
      <c r="Q336" s="74"/>
      <c r="R336" s="22"/>
      <c r="S336" s="44" t="str">
        <f t="shared" ca="1" si="53"/>
        <v/>
      </c>
      <c r="T336" s="48" t="str">
        <f t="shared" si="54"/>
        <v/>
      </c>
      <c r="U336" s="48" t="str">
        <f t="shared" si="55"/>
        <v/>
      </c>
      <c r="V336" s="21" t="str">
        <f t="shared" ca="1" si="56"/>
        <v/>
      </c>
      <c r="W336" s="66">
        <f t="shared" si="57"/>
        <v>1</v>
      </c>
      <c r="X336" s="66">
        <f t="shared" si="58"/>
        <v>1</v>
      </c>
      <c r="Y336" s="21" t="str">
        <f t="shared" ca="1" si="59"/>
        <v/>
      </c>
      <c r="Z336" s="13" t="str">
        <f>IF(Q336="","",IF(H337&lt;&gt;"Commercial",Lists!$C$2,IF(AND('Property details'!H337="Commercial",'Property details'!Q336&lt;250000),Lists!C$3,Lists!$C$4)))</f>
        <v/>
      </c>
      <c r="AA336" s="19" t="str">
        <f t="shared" si="50"/>
        <v/>
      </c>
      <c r="AB336" s="14" t="str">
        <f t="shared" si="51"/>
        <v/>
      </c>
    </row>
    <row r="337" spans="1:28" ht="15" customHeight="1">
      <c r="A337" s="61"/>
      <c r="B337" s="61"/>
      <c r="C337" s="61"/>
      <c r="D337" s="63"/>
      <c r="E337" s="65"/>
      <c r="F337" s="64"/>
      <c r="G337" s="64"/>
      <c r="H337" s="87"/>
      <c r="I337" s="89" t="str">
        <f t="shared" si="52"/>
        <v/>
      </c>
      <c r="J337" s="86"/>
      <c r="K337" s="87"/>
      <c r="L337" s="87"/>
      <c r="M337" s="87"/>
      <c r="N337" s="86"/>
      <c r="O337" s="87"/>
      <c r="P337" s="82"/>
      <c r="Q337" s="74"/>
      <c r="R337" s="22"/>
      <c r="S337" s="44" t="str">
        <f t="shared" ca="1" si="53"/>
        <v/>
      </c>
      <c r="T337" s="48" t="str">
        <f t="shared" si="54"/>
        <v/>
      </c>
      <c r="U337" s="48" t="str">
        <f t="shared" si="55"/>
        <v/>
      </c>
      <c r="V337" s="21" t="str">
        <f t="shared" ca="1" si="56"/>
        <v/>
      </c>
      <c r="W337" s="66">
        <f t="shared" si="57"/>
        <v>1</v>
      </c>
      <c r="X337" s="66">
        <f t="shared" si="58"/>
        <v>1</v>
      </c>
      <c r="Y337" s="21" t="str">
        <f t="shared" ca="1" si="59"/>
        <v/>
      </c>
      <c r="Z337" s="13" t="str">
        <f>IF(Q337="","",IF(H338&lt;&gt;"Commercial",Lists!$C$2,IF(AND('Property details'!H338="Commercial",'Property details'!Q337&lt;250000),Lists!C$3,Lists!$C$4)))</f>
        <v/>
      </c>
      <c r="AA337" s="19" t="str">
        <f t="shared" si="50"/>
        <v/>
      </c>
      <c r="AB337" s="14" t="str">
        <f t="shared" si="51"/>
        <v/>
      </c>
    </row>
    <row r="338" spans="1:28" ht="15" customHeight="1">
      <c r="A338" s="61"/>
      <c r="B338" s="61"/>
      <c r="C338" s="61"/>
      <c r="D338" s="63"/>
      <c r="E338" s="65"/>
      <c r="F338" s="64"/>
      <c r="G338" s="64"/>
      <c r="H338" s="87"/>
      <c r="I338" s="89" t="str">
        <f t="shared" si="52"/>
        <v/>
      </c>
      <c r="J338" s="86"/>
      <c r="K338" s="87"/>
      <c r="L338" s="87"/>
      <c r="M338" s="87"/>
      <c r="N338" s="86"/>
      <c r="O338" s="87"/>
      <c r="P338" s="82"/>
      <c r="Q338" s="74"/>
      <c r="R338" s="22"/>
      <c r="S338" s="44" t="str">
        <f t="shared" ca="1" si="53"/>
        <v/>
      </c>
      <c r="T338" s="48" t="str">
        <f t="shared" si="54"/>
        <v/>
      </c>
      <c r="U338" s="48" t="str">
        <f t="shared" si="55"/>
        <v/>
      </c>
      <c r="V338" s="21" t="str">
        <f t="shared" ca="1" si="56"/>
        <v/>
      </c>
      <c r="W338" s="66">
        <f t="shared" si="57"/>
        <v>1</v>
      </c>
      <c r="X338" s="66">
        <f t="shared" si="58"/>
        <v>1</v>
      </c>
      <c r="Y338" s="21" t="str">
        <f t="shared" ca="1" si="59"/>
        <v/>
      </c>
      <c r="Z338" s="13" t="str">
        <f>IF(Q338="","",IF(H339&lt;&gt;"Commercial",Lists!$C$2,IF(AND('Property details'!H339="Commercial",'Property details'!Q338&lt;250000),Lists!C$3,Lists!$C$4)))</f>
        <v/>
      </c>
      <c r="AA338" s="19" t="str">
        <f t="shared" si="50"/>
        <v/>
      </c>
      <c r="AB338" s="14" t="str">
        <f t="shared" si="51"/>
        <v/>
      </c>
    </row>
    <row r="339" spans="1:28" ht="15" customHeight="1">
      <c r="A339" s="61"/>
      <c r="B339" s="61"/>
      <c r="C339" s="61"/>
      <c r="D339" s="63"/>
      <c r="E339" s="65"/>
      <c r="F339" s="64"/>
      <c r="G339" s="64"/>
      <c r="H339" s="87"/>
      <c r="I339" s="89" t="str">
        <f t="shared" si="52"/>
        <v/>
      </c>
      <c r="J339" s="86"/>
      <c r="K339" s="87"/>
      <c r="L339" s="87"/>
      <c r="M339" s="87"/>
      <c r="N339" s="86"/>
      <c r="O339" s="87"/>
      <c r="P339" s="82"/>
      <c r="Q339" s="74"/>
      <c r="R339" s="22"/>
      <c r="S339" s="44" t="str">
        <f t="shared" ca="1" si="53"/>
        <v/>
      </c>
      <c r="T339" s="48" t="str">
        <f t="shared" si="54"/>
        <v/>
      </c>
      <c r="U339" s="48" t="str">
        <f t="shared" si="55"/>
        <v/>
      </c>
      <c r="V339" s="21" t="str">
        <f t="shared" ca="1" si="56"/>
        <v/>
      </c>
      <c r="W339" s="66">
        <f t="shared" si="57"/>
        <v>1</v>
      </c>
      <c r="X339" s="66">
        <f t="shared" si="58"/>
        <v>1</v>
      </c>
      <c r="Y339" s="21" t="str">
        <f t="shared" ca="1" si="59"/>
        <v/>
      </c>
      <c r="Z339" s="13" t="str">
        <f>IF(Q339="","",IF(H340&lt;&gt;"Commercial",Lists!$C$2,IF(AND('Property details'!H340="Commercial",'Property details'!Q339&lt;250000),Lists!C$3,Lists!$C$4)))</f>
        <v/>
      </c>
      <c r="AA339" s="19" t="str">
        <f t="shared" si="50"/>
        <v/>
      </c>
      <c r="AB339" s="14" t="str">
        <f t="shared" si="51"/>
        <v/>
      </c>
    </row>
    <row r="340" spans="1:28" ht="15" customHeight="1">
      <c r="A340" s="61"/>
      <c r="B340" s="61"/>
      <c r="C340" s="61"/>
      <c r="D340" s="63"/>
      <c r="E340" s="65"/>
      <c r="F340" s="64"/>
      <c r="G340" s="64"/>
      <c r="H340" s="87"/>
      <c r="I340" s="89" t="str">
        <f t="shared" si="52"/>
        <v/>
      </c>
      <c r="J340" s="86"/>
      <c r="K340" s="87"/>
      <c r="L340" s="87"/>
      <c r="M340" s="87"/>
      <c r="N340" s="86"/>
      <c r="O340" s="87"/>
      <c r="P340" s="82"/>
      <c r="Q340" s="74"/>
      <c r="R340" s="22"/>
      <c r="S340" s="44" t="str">
        <f t="shared" ca="1" si="53"/>
        <v/>
      </c>
      <c r="T340" s="48" t="str">
        <f t="shared" si="54"/>
        <v/>
      </c>
      <c r="U340" s="48" t="str">
        <f t="shared" si="55"/>
        <v/>
      </c>
      <c r="V340" s="21" t="str">
        <f t="shared" ca="1" si="56"/>
        <v/>
      </c>
      <c r="W340" s="66">
        <f t="shared" si="57"/>
        <v>1</v>
      </c>
      <c r="X340" s="66">
        <f t="shared" si="58"/>
        <v>1</v>
      </c>
      <c r="Y340" s="21" t="str">
        <f t="shared" ca="1" si="59"/>
        <v/>
      </c>
      <c r="Z340" s="13" t="str">
        <f>IF(Q340="","",IF(H341&lt;&gt;"Commercial",Lists!$C$2,IF(AND('Property details'!H341="Commercial",'Property details'!Q340&lt;250000),Lists!C$3,Lists!$C$4)))</f>
        <v/>
      </c>
      <c r="AA340" s="19" t="str">
        <f t="shared" si="50"/>
        <v/>
      </c>
      <c r="AB340" s="14" t="str">
        <f t="shared" si="51"/>
        <v/>
      </c>
    </row>
    <row r="341" spans="1:28" ht="15" customHeight="1">
      <c r="A341" s="61"/>
      <c r="B341" s="61"/>
      <c r="C341" s="61"/>
      <c r="D341" s="63"/>
      <c r="E341" s="65"/>
      <c r="F341" s="64"/>
      <c r="G341" s="64"/>
      <c r="H341" s="87"/>
      <c r="I341" s="89" t="str">
        <f t="shared" si="52"/>
        <v/>
      </c>
      <c r="J341" s="86"/>
      <c r="K341" s="87"/>
      <c r="L341" s="87"/>
      <c r="M341" s="87"/>
      <c r="N341" s="86"/>
      <c r="O341" s="87"/>
      <c r="P341" s="82"/>
      <c r="Q341" s="74"/>
      <c r="R341" s="22"/>
      <c r="S341" s="44" t="str">
        <f t="shared" ca="1" si="53"/>
        <v/>
      </c>
      <c r="T341" s="48" t="str">
        <f t="shared" si="54"/>
        <v/>
      </c>
      <c r="U341" s="48" t="str">
        <f t="shared" si="55"/>
        <v/>
      </c>
      <c r="V341" s="21" t="str">
        <f t="shared" ca="1" si="56"/>
        <v/>
      </c>
      <c r="W341" s="66">
        <f t="shared" si="57"/>
        <v>1</v>
      </c>
      <c r="X341" s="66">
        <f t="shared" si="58"/>
        <v>1</v>
      </c>
      <c r="Y341" s="21" t="str">
        <f t="shared" ca="1" si="59"/>
        <v/>
      </c>
      <c r="Z341" s="13" t="str">
        <f>IF(Q341="","",IF(H342&lt;&gt;"Commercial",Lists!$C$2,IF(AND('Property details'!H342="Commercial",'Property details'!Q341&lt;250000),Lists!C$3,Lists!$C$4)))</f>
        <v/>
      </c>
      <c r="AA341" s="19" t="str">
        <f t="shared" si="50"/>
        <v/>
      </c>
      <c r="AB341" s="14" t="str">
        <f t="shared" si="51"/>
        <v/>
      </c>
    </row>
    <row r="342" spans="1:28" ht="15" customHeight="1">
      <c r="A342" s="61"/>
      <c r="B342" s="61"/>
      <c r="C342" s="61"/>
      <c r="D342" s="63"/>
      <c r="E342" s="65"/>
      <c r="F342" s="64"/>
      <c r="G342" s="64"/>
      <c r="H342" s="87"/>
      <c r="I342" s="89" t="str">
        <f t="shared" si="52"/>
        <v/>
      </c>
      <c r="J342" s="86"/>
      <c r="K342" s="87"/>
      <c r="L342" s="87"/>
      <c r="M342" s="87"/>
      <c r="N342" s="86"/>
      <c r="O342" s="87"/>
      <c r="P342" s="82"/>
      <c r="Q342" s="74"/>
      <c r="R342" s="22"/>
      <c r="S342" s="44" t="str">
        <f t="shared" ca="1" si="53"/>
        <v/>
      </c>
      <c r="T342" s="48" t="str">
        <f t="shared" si="54"/>
        <v/>
      </c>
      <c r="U342" s="48" t="str">
        <f t="shared" si="55"/>
        <v/>
      </c>
      <c r="V342" s="21" t="str">
        <f t="shared" ca="1" si="56"/>
        <v/>
      </c>
      <c r="W342" s="66">
        <f t="shared" si="57"/>
        <v>1</v>
      </c>
      <c r="X342" s="66">
        <f t="shared" si="58"/>
        <v>1</v>
      </c>
      <c r="Y342" s="21" t="str">
        <f t="shared" ca="1" si="59"/>
        <v/>
      </c>
      <c r="Z342" s="13" t="str">
        <f>IF(Q342="","",IF(H343&lt;&gt;"Commercial",Lists!$C$2,IF(AND('Property details'!H343="Commercial",'Property details'!Q342&lt;250000),Lists!C$3,Lists!$C$4)))</f>
        <v/>
      </c>
      <c r="AA342" s="19" t="str">
        <f t="shared" si="50"/>
        <v/>
      </c>
      <c r="AB342" s="14" t="str">
        <f t="shared" si="51"/>
        <v/>
      </c>
    </row>
    <row r="343" spans="1:28" ht="15" customHeight="1">
      <c r="A343" s="61"/>
      <c r="B343" s="61"/>
      <c r="C343" s="61"/>
      <c r="D343" s="63"/>
      <c r="E343" s="65"/>
      <c r="F343" s="64"/>
      <c r="G343" s="64"/>
      <c r="H343" s="87"/>
      <c r="I343" s="89" t="str">
        <f t="shared" si="52"/>
        <v/>
      </c>
      <c r="J343" s="86"/>
      <c r="K343" s="87"/>
      <c r="L343" s="87"/>
      <c r="M343" s="87"/>
      <c r="N343" s="86"/>
      <c r="O343" s="87"/>
      <c r="P343" s="82"/>
      <c r="Q343" s="74"/>
      <c r="R343" s="22"/>
      <c r="S343" s="44" t="str">
        <f t="shared" ca="1" si="53"/>
        <v/>
      </c>
      <c r="T343" s="48" t="str">
        <f t="shared" si="54"/>
        <v/>
      </c>
      <c r="U343" s="48" t="str">
        <f t="shared" si="55"/>
        <v/>
      </c>
      <c r="V343" s="21" t="str">
        <f t="shared" ca="1" si="56"/>
        <v/>
      </c>
      <c r="W343" s="66">
        <f t="shared" si="57"/>
        <v>1</v>
      </c>
      <c r="X343" s="66">
        <f t="shared" si="58"/>
        <v>1</v>
      </c>
      <c r="Y343" s="21" t="str">
        <f t="shared" ca="1" si="59"/>
        <v/>
      </c>
      <c r="Z343" s="13" t="str">
        <f>IF(Q343="","",IF(H344&lt;&gt;"Commercial",Lists!$C$2,IF(AND('Property details'!H344="Commercial",'Property details'!Q343&lt;250000),Lists!C$3,Lists!$C$4)))</f>
        <v/>
      </c>
      <c r="AA343" s="19" t="str">
        <f t="shared" si="50"/>
        <v/>
      </c>
      <c r="AB343" s="14" t="str">
        <f t="shared" si="51"/>
        <v/>
      </c>
    </row>
    <row r="344" spans="1:28" ht="15" customHeight="1">
      <c r="A344" s="61"/>
      <c r="B344" s="61"/>
      <c r="C344" s="61"/>
      <c r="D344" s="63"/>
      <c r="E344" s="65"/>
      <c r="F344" s="64"/>
      <c r="G344" s="64"/>
      <c r="H344" s="87"/>
      <c r="I344" s="89" t="str">
        <f t="shared" si="52"/>
        <v/>
      </c>
      <c r="J344" s="86"/>
      <c r="K344" s="87"/>
      <c r="L344" s="87"/>
      <c r="M344" s="87"/>
      <c r="N344" s="86"/>
      <c r="O344" s="87"/>
      <c r="P344" s="82"/>
      <c r="Q344" s="74"/>
      <c r="R344" s="22"/>
      <c r="S344" s="44" t="str">
        <f t="shared" ca="1" si="53"/>
        <v/>
      </c>
      <c r="T344" s="48" t="str">
        <f t="shared" si="54"/>
        <v/>
      </c>
      <c r="U344" s="48" t="str">
        <f t="shared" si="55"/>
        <v/>
      </c>
      <c r="V344" s="21" t="str">
        <f t="shared" ca="1" si="56"/>
        <v/>
      </c>
      <c r="W344" s="66">
        <f t="shared" si="57"/>
        <v>1</v>
      </c>
      <c r="X344" s="66">
        <f t="shared" si="58"/>
        <v>1</v>
      </c>
      <c r="Y344" s="21" t="str">
        <f t="shared" ca="1" si="59"/>
        <v/>
      </c>
      <c r="Z344" s="13" t="str">
        <f>IF(Q344="","",IF(H345&lt;&gt;"Commercial",Lists!$C$2,IF(AND('Property details'!H345="Commercial",'Property details'!Q344&lt;250000),Lists!C$3,Lists!$C$4)))</f>
        <v/>
      </c>
      <c r="AA344" s="19" t="str">
        <f t="shared" si="50"/>
        <v/>
      </c>
      <c r="AB344" s="14" t="str">
        <f t="shared" si="51"/>
        <v/>
      </c>
    </row>
    <row r="345" spans="1:28" ht="15" customHeight="1">
      <c r="A345" s="61"/>
      <c r="B345" s="61"/>
      <c r="C345" s="61"/>
      <c r="D345" s="63"/>
      <c r="E345" s="65"/>
      <c r="F345" s="64"/>
      <c r="G345" s="64"/>
      <c r="H345" s="87"/>
      <c r="I345" s="89" t="str">
        <f t="shared" si="52"/>
        <v/>
      </c>
      <c r="J345" s="86"/>
      <c r="K345" s="87"/>
      <c r="L345" s="87"/>
      <c r="M345" s="87"/>
      <c r="N345" s="86"/>
      <c r="O345" s="87"/>
      <c r="P345" s="82"/>
      <c r="Q345" s="74"/>
      <c r="R345" s="22"/>
      <c r="S345" s="44" t="str">
        <f t="shared" ca="1" si="53"/>
        <v/>
      </c>
      <c r="T345" s="48" t="str">
        <f t="shared" si="54"/>
        <v/>
      </c>
      <c r="U345" s="48" t="str">
        <f t="shared" si="55"/>
        <v/>
      </c>
      <c r="V345" s="21" t="str">
        <f t="shared" ca="1" si="56"/>
        <v/>
      </c>
      <c r="W345" s="66">
        <f t="shared" si="57"/>
        <v>1</v>
      </c>
      <c r="X345" s="66">
        <f t="shared" si="58"/>
        <v>1</v>
      </c>
      <c r="Y345" s="21" t="str">
        <f t="shared" ca="1" si="59"/>
        <v/>
      </c>
      <c r="Z345" s="13" t="str">
        <f>IF(Q345="","",IF(H346&lt;&gt;"Commercial",Lists!$C$2,IF(AND('Property details'!H346="Commercial",'Property details'!Q345&lt;250000),Lists!C$3,Lists!$C$4)))</f>
        <v/>
      </c>
      <c r="AA345" s="19" t="str">
        <f t="shared" si="50"/>
        <v/>
      </c>
      <c r="AB345" s="14" t="str">
        <f t="shared" si="51"/>
        <v/>
      </c>
    </row>
    <row r="346" spans="1:28" ht="15" customHeight="1">
      <c r="A346" s="61"/>
      <c r="B346" s="61"/>
      <c r="C346" s="61"/>
      <c r="D346" s="63"/>
      <c r="E346" s="65"/>
      <c r="F346" s="64"/>
      <c r="G346" s="64"/>
      <c r="H346" s="87"/>
      <c r="I346" s="89" t="str">
        <f t="shared" si="52"/>
        <v/>
      </c>
      <c r="J346" s="86"/>
      <c r="K346" s="87"/>
      <c r="L346" s="87"/>
      <c r="M346" s="87"/>
      <c r="N346" s="86"/>
      <c r="O346" s="87"/>
      <c r="P346" s="82"/>
      <c r="Q346" s="74"/>
      <c r="R346" s="22"/>
      <c r="S346" s="44" t="str">
        <f t="shared" ca="1" si="53"/>
        <v/>
      </c>
      <c r="T346" s="48" t="str">
        <f t="shared" si="54"/>
        <v/>
      </c>
      <c r="U346" s="48" t="str">
        <f t="shared" si="55"/>
        <v/>
      </c>
      <c r="V346" s="21" t="str">
        <f t="shared" ca="1" si="56"/>
        <v/>
      </c>
      <c r="W346" s="66">
        <f t="shared" si="57"/>
        <v>1</v>
      </c>
      <c r="X346" s="66">
        <f t="shared" si="58"/>
        <v>1</v>
      </c>
      <c r="Y346" s="21" t="str">
        <f t="shared" ca="1" si="59"/>
        <v/>
      </c>
      <c r="Z346" s="13" t="str">
        <f>IF(Q346="","",IF(H347&lt;&gt;"Commercial",Lists!$C$2,IF(AND('Property details'!H347="Commercial",'Property details'!Q346&lt;250000),Lists!C$3,Lists!$C$4)))</f>
        <v/>
      </c>
      <c r="AA346" s="19" t="str">
        <f t="shared" si="50"/>
        <v/>
      </c>
      <c r="AB346" s="14" t="str">
        <f t="shared" si="51"/>
        <v/>
      </c>
    </row>
    <row r="347" spans="1:28" ht="15" customHeight="1">
      <c r="A347" s="61"/>
      <c r="B347" s="61"/>
      <c r="C347" s="61"/>
      <c r="D347" s="63"/>
      <c r="E347" s="65"/>
      <c r="F347" s="64"/>
      <c r="G347" s="64"/>
      <c r="H347" s="87"/>
      <c r="I347" s="89" t="str">
        <f t="shared" si="52"/>
        <v/>
      </c>
      <c r="J347" s="86"/>
      <c r="K347" s="87"/>
      <c r="L347" s="87"/>
      <c r="M347" s="87"/>
      <c r="N347" s="86"/>
      <c r="O347" s="87"/>
      <c r="P347" s="82"/>
      <c r="Q347" s="74"/>
      <c r="R347" s="22"/>
      <c r="S347" s="44" t="str">
        <f t="shared" ca="1" si="53"/>
        <v/>
      </c>
      <c r="T347" s="48" t="str">
        <f t="shared" si="54"/>
        <v/>
      </c>
      <c r="U347" s="48" t="str">
        <f t="shared" si="55"/>
        <v/>
      </c>
      <c r="V347" s="21" t="str">
        <f t="shared" ca="1" si="56"/>
        <v/>
      </c>
      <c r="W347" s="66">
        <f t="shared" si="57"/>
        <v>1</v>
      </c>
      <c r="X347" s="66">
        <f t="shared" si="58"/>
        <v>1</v>
      </c>
      <c r="Y347" s="21" t="str">
        <f t="shared" ca="1" si="59"/>
        <v/>
      </c>
      <c r="Z347" s="13" t="str">
        <f>IF(Q347="","",IF(H348&lt;&gt;"Commercial",Lists!$C$2,IF(AND('Property details'!H348="Commercial",'Property details'!Q347&lt;250000),Lists!C$3,Lists!$C$4)))</f>
        <v/>
      </c>
      <c r="AA347" s="19" t="str">
        <f t="shared" si="50"/>
        <v/>
      </c>
      <c r="AB347" s="14" t="str">
        <f t="shared" si="51"/>
        <v/>
      </c>
    </row>
    <row r="348" spans="1:28" ht="15" customHeight="1">
      <c r="A348" s="61"/>
      <c r="B348" s="61"/>
      <c r="C348" s="61"/>
      <c r="D348" s="63"/>
      <c r="E348" s="65"/>
      <c r="F348" s="64"/>
      <c r="G348" s="64"/>
      <c r="H348" s="87"/>
      <c r="I348" s="89" t="str">
        <f t="shared" si="52"/>
        <v/>
      </c>
      <c r="J348" s="87"/>
      <c r="K348" s="87"/>
      <c r="L348" s="87"/>
      <c r="M348" s="87"/>
      <c r="N348" s="87"/>
      <c r="O348" s="87"/>
      <c r="P348" s="82"/>
      <c r="Q348" s="74"/>
      <c r="R348" s="22"/>
      <c r="S348" s="44" t="str">
        <f t="shared" ca="1" si="53"/>
        <v/>
      </c>
      <c r="T348" s="48" t="str">
        <f t="shared" si="54"/>
        <v/>
      </c>
      <c r="U348" s="48" t="str">
        <f t="shared" si="55"/>
        <v/>
      </c>
      <c r="V348" s="21" t="str">
        <f t="shared" ca="1" si="56"/>
        <v/>
      </c>
      <c r="W348" s="66">
        <f t="shared" si="57"/>
        <v>1</v>
      </c>
      <c r="X348" s="66">
        <f t="shared" si="58"/>
        <v>1</v>
      </c>
      <c r="Y348" s="21" t="str">
        <f t="shared" ca="1" si="59"/>
        <v/>
      </c>
      <c r="Z348" s="13" t="str">
        <f>IF(Q348="","",IF(H349&lt;&gt;"Commercial",Lists!$C$2,IF(AND('Property details'!H349="Commercial",'Property details'!Q348&lt;250000),Lists!C$3,Lists!$C$4)))</f>
        <v/>
      </c>
      <c r="AA348" s="19" t="str">
        <f t="shared" si="50"/>
        <v/>
      </c>
      <c r="AB348" s="14" t="str">
        <f t="shared" si="51"/>
        <v/>
      </c>
    </row>
    <row r="349" spans="1:28" ht="15" customHeight="1">
      <c r="A349" s="61"/>
      <c r="B349" s="61"/>
      <c r="C349" s="61"/>
      <c r="D349" s="63"/>
      <c r="E349" s="65"/>
      <c r="F349" s="64"/>
      <c r="G349" s="64"/>
      <c r="H349" s="87"/>
      <c r="I349" s="89" t="str">
        <f t="shared" si="52"/>
        <v/>
      </c>
      <c r="J349" s="87"/>
      <c r="K349" s="87"/>
      <c r="L349" s="87"/>
      <c r="M349" s="87"/>
      <c r="N349" s="87"/>
      <c r="O349" s="87"/>
      <c r="P349" s="82"/>
      <c r="Q349" s="74"/>
      <c r="R349" s="22"/>
      <c r="S349" s="44" t="str">
        <f t="shared" ca="1" si="53"/>
        <v/>
      </c>
      <c r="T349" s="48" t="str">
        <f t="shared" si="54"/>
        <v/>
      </c>
      <c r="U349" s="48" t="str">
        <f t="shared" si="55"/>
        <v/>
      </c>
      <c r="V349" s="21" t="str">
        <f t="shared" ca="1" si="56"/>
        <v/>
      </c>
      <c r="W349" s="66">
        <f t="shared" si="57"/>
        <v>1</v>
      </c>
      <c r="X349" s="66">
        <f t="shared" si="58"/>
        <v>1</v>
      </c>
      <c r="Y349" s="21" t="str">
        <f t="shared" ca="1" si="59"/>
        <v/>
      </c>
      <c r="Z349" s="13" t="str">
        <f>IF(Q349="","",IF(H350&lt;&gt;"Commercial",Lists!$C$2,IF(AND('Property details'!H350="Commercial",'Property details'!Q349&lt;250000),Lists!C$3,Lists!$C$4)))</f>
        <v/>
      </c>
      <c r="AA349" s="19" t="str">
        <f t="shared" si="50"/>
        <v/>
      </c>
      <c r="AB349" s="14" t="str">
        <f t="shared" si="51"/>
        <v/>
      </c>
    </row>
    <row r="350" spans="1:28" ht="15" customHeight="1">
      <c r="A350" s="61"/>
      <c r="B350" s="61"/>
      <c r="C350" s="61"/>
      <c r="D350" s="63"/>
      <c r="E350" s="65"/>
      <c r="F350" s="64"/>
      <c r="G350" s="64"/>
      <c r="H350" s="87"/>
      <c r="I350" s="89" t="str">
        <f t="shared" si="52"/>
        <v/>
      </c>
      <c r="J350" s="87"/>
      <c r="K350" s="87"/>
      <c r="L350" s="87"/>
      <c r="M350" s="87"/>
      <c r="N350" s="87"/>
      <c r="O350" s="87"/>
      <c r="P350" s="82"/>
      <c r="Q350" s="74"/>
      <c r="R350" s="22"/>
      <c r="S350" s="44" t="str">
        <f t="shared" ca="1" si="53"/>
        <v/>
      </c>
      <c r="T350" s="48" t="str">
        <f t="shared" si="54"/>
        <v/>
      </c>
      <c r="U350" s="48" t="str">
        <f t="shared" si="55"/>
        <v/>
      </c>
      <c r="V350" s="21" t="str">
        <f t="shared" ca="1" si="56"/>
        <v/>
      </c>
      <c r="W350" s="66">
        <f t="shared" si="57"/>
        <v>1</v>
      </c>
      <c r="X350" s="66">
        <f t="shared" si="58"/>
        <v>1</v>
      </c>
      <c r="Y350" s="21" t="str">
        <f t="shared" ca="1" si="59"/>
        <v/>
      </c>
      <c r="Z350" s="13" t="str">
        <f>IF(Q350="","",IF(H351&lt;&gt;"Commercial",Lists!$C$2,IF(AND('Property details'!H351="Commercial",'Property details'!Q350&lt;250000),Lists!C$3,Lists!$C$4)))</f>
        <v/>
      </c>
      <c r="AA350" s="19" t="str">
        <f t="shared" si="50"/>
        <v/>
      </c>
      <c r="AB350" s="14" t="str">
        <f t="shared" si="51"/>
        <v/>
      </c>
    </row>
    <row r="351" spans="1:28" ht="15" customHeight="1">
      <c r="A351" s="61"/>
      <c r="B351" s="61"/>
      <c r="C351" s="61"/>
      <c r="D351" s="63"/>
      <c r="E351" s="65"/>
      <c r="F351" s="64"/>
      <c r="G351" s="64"/>
      <c r="H351" s="87"/>
      <c r="I351" s="89" t="str">
        <f t="shared" si="52"/>
        <v/>
      </c>
      <c r="J351" s="87"/>
      <c r="K351" s="87"/>
      <c r="L351" s="87"/>
      <c r="M351" s="87"/>
      <c r="N351" s="87"/>
      <c r="O351" s="87"/>
      <c r="P351" s="82"/>
      <c r="Q351" s="74"/>
      <c r="R351" s="22"/>
      <c r="S351" s="44" t="str">
        <f t="shared" ca="1" si="53"/>
        <v/>
      </c>
      <c r="T351" s="48" t="str">
        <f t="shared" si="54"/>
        <v/>
      </c>
      <c r="U351" s="48" t="str">
        <f t="shared" si="55"/>
        <v/>
      </c>
      <c r="V351" s="21" t="str">
        <f t="shared" ca="1" si="56"/>
        <v/>
      </c>
      <c r="W351" s="66">
        <f t="shared" si="57"/>
        <v>1</v>
      </c>
      <c r="X351" s="66">
        <f t="shared" si="58"/>
        <v>1</v>
      </c>
      <c r="Y351" s="21" t="str">
        <f t="shared" ca="1" si="59"/>
        <v/>
      </c>
      <c r="Z351" s="13" t="str">
        <f>IF(Q351="","",IF(H352&lt;&gt;"Commercial",Lists!$C$2,IF(AND('Property details'!H352="Commercial",'Property details'!Q351&lt;250000),Lists!C$3,Lists!$C$4)))</f>
        <v/>
      </c>
      <c r="AA351" s="19" t="str">
        <f t="shared" si="50"/>
        <v/>
      </c>
      <c r="AB351" s="14" t="str">
        <f t="shared" si="51"/>
        <v/>
      </c>
    </row>
    <row r="352" spans="1:28" ht="15" customHeight="1">
      <c r="A352" s="61"/>
      <c r="B352" s="61"/>
      <c r="C352" s="61"/>
      <c r="D352" s="63"/>
      <c r="E352" s="65"/>
      <c r="F352" s="64"/>
      <c r="G352" s="64"/>
      <c r="H352" s="87"/>
      <c r="I352" s="89" t="str">
        <f t="shared" si="52"/>
        <v/>
      </c>
      <c r="J352" s="87"/>
      <c r="K352" s="87"/>
      <c r="L352" s="87"/>
      <c r="M352" s="87"/>
      <c r="N352" s="87"/>
      <c r="O352" s="87"/>
      <c r="P352" s="82"/>
      <c r="Q352" s="74"/>
      <c r="R352" s="22"/>
      <c r="S352" s="44" t="str">
        <f t="shared" ca="1" si="53"/>
        <v/>
      </c>
      <c r="T352" s="48" t="str">
        <f t="shared" si="54"/>
        <v/>
      </c>
      <c r="U352" s="48" t="str">
        <f t="shared" si="55"/>
        <v/>
      </c>
      <c r="V352" s="21" t="str">
        <f t="shared" ca="1" si="56"/>
        <v/>
      </c>
      <c r="W352" s="66">
        <f t="shared" si="57"/>
        <v>1</v>
      </c>
      <c r="X352" s="66">
        <f t="shared" si="58"/>
        <v>1</v>
      </c>
      <c r="Y352" s="21" t="str">
        <f t="shared" ca="1" si="59"/>
        <v/>
      </c>
      <c r="Z352" s="13" t="str">
        <f>IF(Q352="","",IF(H353&lt;&gt;"Commercial",Lists!$C$2,IF(AND('Property details'!H353="Commercial",'Property details'!Q352&lt;250000),Lists!C$3,Lists!$C$4)))</f>
        <v/>
      </c>
      <c r="AA352" s="19" t="str">
        <f t="shared" si="50"/>
        <v/>
      </c>
      <c r="AB352" s="14" t="str">
        <f t="shared" si="51"/>
        <v/>
      </c>
    </row>
    <row r="353" spans="1:28" ht="15" customHeight="1">
      <c r="A353" s="61"/>
      <c r="B353" s="61"/>
      <c r="C353" s="61"/>
      <c r="D353" s="63"/>
      <c r="E353" s="65"/>
      <c r="F353" s="64"/>
      <c r="G353" s="64"/>
      <c r="H353" s="87"/>
      <c r="I353" s="89" t="str">
        <f t="shared" si="52"/>
        <v/>
      </c>
      <c r="J353" s="87"/>
      <c r="K353" s="87"/>
      <c r="L353" s="87"/>
      <c r="M353" s="87"/>
      <c r="N353" s="87"/>
      <c r="O353" s="87"/>
      <c r="P353" s="82"/>
      <c r="Q353" s="74"/>
      <c r="R353" s="22"/>
      <c r="S353" s="44" t="str">
        <f t="shared" ca="1" si="53"/>
        <v/>
      </c>
      <c r="T353" s="48" t="str">
        <f t="shared" si="54"/>
        <v/>
      </c>
      <c r="U353" s="48" t="str">
        <f t="shared" si="55"/>
        <v/>
      </c>
      <c r="V353" s="21" t="str">
        <f t="shared" ca="1" si="56"/>
        <v/>
      </c>
      <c r="W353" s="66">
        <f t="shared" si="57"/>
        <v>1</v>
      </c>
      <c r="X353" s="66">
        <f t="shared" si="58"/>
        <v>1</v>
      </c>
      <c r="Y353" s="21" t="str">
        <f t="shared" ca="1" si="59"/>
        <v/>
      </c>
      <c r="Z353" s="13" t="str">
        <f>IF(Q353="","",IF(H354&lt;&gt;"Commercial",Lists!$C$2,IF(AND('Property details'!H354="Commercial",'Property details'!Q353&lt;250000),Lists!C$3,Lists!$C$4)))</f>
        <v/>
      </c>
      <c r="AA353" s="19" t="str">
        <f t="shared" si="50"/>
        <v/>
      </c>
      <c r="AB353" s="14" t="str">
        <f t="shared" si="51"/>
        <v/>
      </c>
    </row>
    <row r="354" spans="1:28" ht="15" customHeight="1">
      <c r="A354" s="61"/>
      <c r="B354" s="61"/>
      <c r="C354" s="61"/>
      <c r="D354" s="63"/>
      <c r="E354" s="65"/>
      <c r="F354" s="64"/>
      <c r="G354" s="64"/>
      <c r="H354" s="87"/>
      <c r="I354" s="89" t="str">
        <f t="shared" si="52"/>
        <v/>
      </c>
      <c r="J354" s="87"/>
      <c r="K354" s="87"/>
      <c r="L354" s="87"/>
      <c r="M354" s="87"/>
      <c r="N354" s="87"/>
      <c r="O354" s="87"/>
      <c r="P354" s="82"/>
      <c r="Q354" s="74"/>
      <c r="R354" s="22"/>
      <c r="S354" s="44" t="str">
        <f t="shared" ca="1" si="53"/>
        <v/>
      </c>
      <c r="T354" s="48" t="str">
        <f t="shared" si="54"/>
        <v/>
      </c>
      <c r="U354" s="48" t="str">
        <f t="shared" si="55"/>
        <v/>
      </c>
      <c r="V354" s="21" t="str">
        <f t="shared" ca="1" si="56"/>
        <v/>
      </c>
      <c r="W354" s="66">
        <f t="shared" si="57"/>
        <v>1</v>
      </c>
      <c r="X354" s="66">
        <f t="shared" si="58"/>
        <v>1</v>
      </c>
      <c r="Y354" s="21" t="str">
        <f t="shared" ca="1" si="59"/>
        <v/>
      </c>
      <c r="Z354" s="13" t="str">
        <f>IF(Q354="","",IF(H355&lt;&gt;"Commercial",Lists!$C$2,IF(AND('Property details'!H355="Commercial",'Property details'!Q354&lt;250000),Lists!C$3,Lists!$C$4)))</f>
        <v/>
      </c>
      <c r="AA354" s="19" t="str">
        <f t="shared" si="50"/>
        <v/>
      </c>
      <c r="AB354" s="14" t="str">
        <f t="shared" si="51"/>
        <v/>
      </c>
    </row>
    <row r="355" spans="1:28" ht="15" customHeight="1">
      <c r="A355" s="61"/>
      <c r="B355" s="61"/>
      <c r="C355" s="61"/>
      <c r="D355" s="63"/>
      <c r="E355" s="65"/>
      <c r="F355" s="64"/>
      <c r="G355" s="64"/>
      <c r="H355" s="87"/>
      <c r="I355" s="89" t="str">
        <f t="shared" si="52"/>
        <v/>
      </c>
      <c r="J355" s="87"/>
      <c r="K355" s="87"/>
      <c r="L355" s="87"/>
      <c r="M355" s="87"/>
      <c r="N355" s="87"/>
      <c r="O355" s="87"/>
      <c r="P355" s="82"/>
      <c r="Q355" s="74"/>
      <c r="R355" s="22"/>
      <c r="S355" s="44" t="str">
        <f t="shared" ca="1" si="53"/>
        <v/>
      </c>
      <c r="T355" s="48" t="str">
        <f t="shared" si="54"/>
        <v/>
      </c>
      <c r="U355" s="48" t="str">
        <f t="shared" si="55"/>
        <v/>
      </c>
      <c r="V355" s="21" t="str">
        <f t="shared" ca="1" si="56"/>
        <v/>
      </c>
      <c r="W355" s="66">
        <f t="shared" si="57"/>
        <v>1</v>
      </c>
      <c r="X355" s="66">
        <f t="shared" si="58"/>
        <v>1</v>
      </c>
      <c r="Y355" s="21" t="str">
        <f t="shared" ca="1" si="59"/>
        <v/>
      </c>
      <c r="Z355" s="13" t="str">
        <f>IF(Q355="","",IF(H356&lt;&gt;"Commercial",Lists!$C$2,IF(AND('Property details'!H356="Commercial",'Property details'!Q355&lt;250000),Lists!C$3,Lists!$C$4)))</f>
        <v/>
      </c>
      <c r="AA355" s="19" t="str">
        <f t="shared" si="50"/>
        <v/>
      </c>
      <c r="AB355" s="14" t="str">
        <f t="shared" si="51"/>
        <v/>
      </c>
    </row>
    <row r="356" spans="1:28" ht="15" customHeight="1">
      <c r="A356" s="61"/>
      <c r="B356" s="61"/>
      <c r="C356" s="61"/>
      <c r="D356" s="63"/>
      <c r="E356" s="65"/>
      <c r="F356" s="64"/>
      <c r="G356" s="64"/>
      <c r="H356" s="87"/>
      <c r="I356" s="89" t="str">
        <f t="shared" si="52"/>
        <v/>
      </c>
      <c r="J356" s="87"/>
      <c r="K356" s="87"/>
      <c r="L356" s="87"/>
      <c r="M356" s="87"/>
      <c r="N356" s="87"/>
      <c r="O356" s="87"/>
      <c r="P356" s="82"/>
      <c r="Q356" s="74"/>
      <c r="R356" s="22"/>
      <c r="S356" s="44" t="str">
        <f t="shared" ca="1" si="53"/>
        <v/>
      </c>
      <c r="T356" s="48" t="str">
        <f t="shared" si="54"/>
        <v/>
      </c>
      <c r="U356" s="48" t="str">
        <f t="shared" si="55"/>
        <v/>
      </c>
      <c r="V356" s="21" t="str">
        <f t="shared" ca="1" si="56"/>
        <v/>
      </c>
      <c r="W356" s="66">
        <f t="shared" si="57"/>
        <v>1</v>
      </c>
      <c r="X356" s="66">
        <f t="shared" si="58"/>
        <v>1</v>
      </c>
      <c r="Y356" s="21" t="str">
        <f t="shared" ca="1" si="59"/>
        <v/>
      </c>
      <c r="Z356" s="13" t="str">
        <f>IF(Q356="","",IF(H357&lt;&gt;"Commercial",Lists!$C$2,IF(AND('Property details'!H357="Commercial",'Property details'!Q356&lt;250000),Lists!C$3,Lists!$C$4)))</f>
        <v/>
      </c>
      <c r="AA356" s="19" t="str">
        <f t="shared" si="50"/>
        <v/>
      </c>
      <c r="AB356" s="14" t="str">
        <f t="shared" si="51"/>
        <v/>
      </c>
    </row>
    <row r="357" spans="1:28" ht="15" customHeight="1">
      <c r="A357" s="61"/>
      <c r="B357" s="61"/>
      <c r="C357" s="61"/>
      <c r="D357" s="63"/>
      <c r="E357" s="65"/>
      <c r="F357" s="64"/>
      <c r="G357" s="64"/>
      <c r="H357" s="87"/>
      <c r="I357" s="89" t="str">
        <f t="shared" si="52"/>
        <v/>
      </c>
      <c r="J357" s="87"/>
      <c r="K357" s="87"/>
      <c r="L357" s="87"/>
      <c r="M357" s="87"/>
      <c r="N357" s="87"/>
      <c r="O357" s="87"/>
      <c r="P357" s="82"/>
      <c r="Q357" s="74"/>
      <c r="R357" s="22"/>
      <c r="S357" s="44" t="str">
        <f t="shared" ca="1" si="53"/>
        <v/>
      </c>
      <c r="T357" s="48" t="str">
        <f t="shared" si="54"/>
        <v/>
      </c>
      <c r="U357" s="48" t="str">
        <f t="shared" si="55"/>
        <v/>
      </c>
      <c r="V357" s="21" t="str">
        <f t="shared" ca="1" si="56"/>
        <v/>
      </c>
      <c r="W357" s="66">
        <f t="shared" si="57"/>
        <v>1</v>
      </c>
      <c r="X357" s="66">
        <f t="shared" si="58"/>
        <v>1</v>
      </c>
      <c r="Y357" s="21" t="str">
        <f t="shared" ca="1" si="59"/>
        <v/>
      </c>
      <c r="Z357" s="13" t="str">
        <f>IF(Q357="","",IF(H358&lt;&gt;"Commercial",Lists!$C$2,IF(AND('Property details'!H358="Commercial",'Property details'!Q357&lt;250000),Lists!C$3,Lists!$C$4)))</f>
        <v/>
      </c>
      <c r="AA357" s="19" t="str">
        <f t="shared" si="50"/>
        <v/>
      </c>
      <c r="AB357" s="14" t="str">
        <f t="shared" si="51"/>
        <v/>
      </c>
    </row>
    <row r="358" spans="1:28" ht="15" customHeight="1">
      <c r="A358" s="61"/>
      <c r="B358" s="61"/>
      <c r="C358" s="61"/>
      <c r="D358" s="63"/>
      <c r="E358" s="65"/>
      <c r="F358" s="64"/>
      <c r="G358" s="64"/>
      <c r="H358" s="87"/>
      <c r="I358" s="89" t="str">
        <f t="shared" si="52"/>
        <v/>
      </c>
      <c r="J358" s="87"/>
      <c r="K358" s="87"/>
      <c r="L358" s="87"/>
      <c r="M358" s="87"/>
      <c r="N358" s="87"/>
      <c r="O358" s="87"/>
      <c r="P358" s="82"/>
      <c r="Q358" s="74"/>
      <c r="R358" s="22"/>
      <c r="S358" s="44" t="str">
        <f t="shared" ca="1" si="53"/>
        <v/>
      </c>
      <c r="T358" s="48" t="str">
        <f t="shared" si="54"/>
        <v/>
      </c>
      <c r="U358" s="48" t="str">
        <f t="shared" si="55"/>
        <v/>
      </c>
      <c r="V358" s="21" t="str">
        <f t="shared" ca="1" si="56"/>
        <v/>
      </c>
      <c r="W358" s="66">
        <f t="shared" si="57"/>
        <v>1</v>
      </c>
      <c r="X358" s="66">
        <f t="shared" si="58"/>
        <v>1</v>
      </c>
      <c r="Y358" s="21" t="str">
        <f t="shared" ca="1" si="59"/>
        <v/>
      </c>
      <c r="Z358" s="13" t="str">
        <f>IF(Q358="","",IF(H359&lt;&gt;"Commercial",Lists!$C$2,IF(AND('Property details'!H359="Commercial",'Property details'!Q358&lt;250000),Lists!C$3,Lists!$C$4)))</f>
        <v/>
      </c>
      <c r="AA358" s="19" t="str">
        <f t="shared" si="50"/>
        <v/>
      </c>
      <c r="AB358" s="14" t="str">
        <f t="shared" si="51"/>
        <v/>
      </c>
    </row>
    <row r="359" spans="1:28" ht="15" customHeight="1">
      <c r="A359" s="61"/>
      <c r="B359" s="61"/>
      <c r="C359" s="61"/>
      <c r="D359" s="63"/>
      <c r="E359" s="65"/>
      <c r="F359" s="64"/>
      <c r="G359" s="64"/>
      <c r="H359" s="87"/>
      <c r="I359" s="89" t="str">
        <f t="shared" si="52"/>
        <v/>
      </c>
      <c r="J359" s="87"/>
      <c r="K359" s="87"/>
      <c r="L359" s="87"/>
      <c r="M359" s="87"/>
      <c r="N359" s="87"/>
      <c r="O359" s="87"/>
      <c r="P359" s="82"/>
      <c r="Q359" s="74"/>
      <c r="R359" s="22"/>
      <c r="S359" s="44" t="str">
        <f t="shared" ca="1" si="53"/>
        <v/>
      </c>
      <c r="T359" s="48" t="str">
        <f t="shared" si="54"/>
        <v/>
      </c>
      <c r="U359" s="48" t="str">
        <f t="shared" si="55"/>
        <v/>
      </c>
      <c r="V359" s="21" t="str">
        <f t="shared" ca="1" si="56"/>
        <v/>
      </c>
      <c r="W359" s="66">
        <f t="shared" si="57"/>
        <v>1</v>
      </c>
      <c r="X359" s="66">
        <f t="shared" si="58"/>
        <v>1</v>
      </c>
      <c r="Y359" s="21" t="str">
        <f t="shared" ca="1" si="59"/>
        <v/>
      </c>
      <c r="Z359" s="13" t="str">
        <f>IF(Q359="","",IF(H360&lt;&gt;"Commercial",Lists!$C$2,IF(AND('Property details'!H360="Commercial",'Property details'!Q359&lt;250000),Lists!C$3,Lists!$C$4)))</f>
        <v/>
      </c>
      <c r="AA359" s="19" t="str">
        <f t="shared" si="50"/>
        <v/>
      </c>
      <c r="AB359" s="14" t="str">
        <f t="shared" si="51"/>
        <v/>
      </c>
    </row>
    <row r="360" spans="1:28" ht="15" customHeight="1">
      <c r="A360" s="61"/>
      <c r="B360" s="61"/>
      <c r="C360" s="61"/>
      <c r="D360" s="63"/>
      <c r="E360" s="65"/>
      <c r="F360" s="64"/>
      <c r="G360" s="64"/>
      <c r="H360" s="87"/>
      <c r="I360" s="89" t="str">
        <f t="shared" si="52"/>
        <v/>
      </c>
      <c r="J360" s="87"/>
      <c r="K360" s="87"/>
      <c r="L360" s="87"/>
      <c r="M360" s="87"/>
      <c r="N360" s="87"/>
      <c r="O360" s="87"/>
      <c r="P360" s="82"/>
      <c r="Q360" s="74"/>
      <c r="R360" s="22"/>
      <c r="S360" s="44" t="str">
        <f t="shared" ca="1" si="53"/>
        <v/>
      </c>
      <c r="T360" s="48" t="str">
        <f t="shared" si="54"/>
        <v/>
      </c>
      <c r="U360" s="48" t="str">
        <f t="shared" si="55"/>
        <v/>
      </c>
      <c r="V360" s="21" t="str">
        <f t="shared" ca="1" si="56"/>
        <v/>
      </c>
      <c r="W360" s="66">
        <f t="shared" si="57"/>
        <v>1</v>
      </c>
      <c r="X360" s="66">
        <f t="shared" si="58"/>
        <v>1</v>
      </c>
      <c r="Y360" s="21" t="str">
        <f t="shared" ca="1" si="59"/>
        <v/>
      </c>
      <c r="Z360" s="13" t="str">
        <f>IF(Q360="","",IF(H361&lt;&gt;"Commercial",Lists!$C$2,IF(AND('Property details'!H361="Commercial",'Property details'!Q360&lt;250000),Lists!C$3,Lists!$C$4)))</f>
        <v/>
      </c>
      <c r="AA360" s="19" t="str">
        <f t="shared" si="50"/>
        <v/>
      </c>
      <c r="AB360" s="14" t="str">
        <f t="shared" si="51"/>
        <v/>
      </c>
    </row>
    <row r="361" spans="1:28" ht="15" customHeight="1">
      <c r="A361" s="61"/>
      <c r="B361" s="61"/>
      <c r="C361" s="61"/>
      <c r="D361" s="63"/>
      <c r="E361" s="65"/>
      <c r="F361" s="64"/>
      <c r="G361" s="64"/>
      <c r="H361" s="87"/>
      <c r="I361" s="89" t="str">
        <f t="shared" si="52"/>
        <v/>
      </c>
      <c r="J361" s="87"/>
      <c r="K361" s="87"/>
      <c r="L361" s="87"/>
      <c r="M361" s="87"/>
      <c r="N361" s="87"/>
      <c r="O361" s="87"/>
      <c r="P361" s="82"/>
      <c r="Q361" s="74"/>
      <c r="R361" s="22"/>
      <c r="S361" s="44" t="str">
        <f t="shared" ca="1" si="53"/>
        <v/>
      </c>
      <c r="T361" s="48" t="str">
        <f t="shared" si="54"/>
        <v/>
      </c>
      <c r="U361" s="48" t="str">
        <f t="shared" si="55"/>
        <v/>
      </c>
      <c r="V361" s="21" t="str">
        <f t="shared" ca="1" si="56"/>
        <v/>
      </c>
      <c r="W361" s="66">
        <f t="shared" si="57"/>
        <v>1</v>
      </c>
      <c r="X361" s="66">
        <f t="shared" si="58"/>
        <v>1</v>
      </c>
      <c r="Y361" s="21" t="str">
        <f t="shared" ca="1" si="59"/>
        <v/>
      </c>
      <c r="Z361" s="13" t="str">
        <f>IF(Q361="","",IF(H362&lt;&gt;"Commercial",Lists!$C$2,IF(AND('Property details'!H362="Commercial",'Property details'!Q361&lt;250000),Lists!C$3,Lists!$C$4)))</f>
        <v/>
      </c>
      <c r="AA361" s="19" t="str">
        <f t="shared" si="50"/>
        <v/>
      </c>
      <c r="AB361" s="14" t="str">
        <f t="shared" si="51"/>
        <v/>
      </c>
    </row>
    <row r="362" spans="1:28" ht="15" customHeight="1">
      <c r="A362" s="61"/>
      <c r="B362" s="61"/>
      <c r="C362" s="61"/>
      <c r="D362" s="63"/>
      <c r="E362" s="65"/>
      <c r="F362" s="64"/>
      <c r="G362" s="64"/>
      <c r="H362" s="87"/>
      <c r="I362" s="89" t="str">
        <f t="shared" si="52"/>
        <v/>
      </c>
      <c r="J362" s="87"/>
      <c r="K362" s="87"/>
      <c r="L362" s="87"/>
      <c r="M362" s="87"/>
      <c r="N362" s="87"/>
      <c r="O362" s="87"/>
      <c r="P362" s="82"/>
      <c r="Q362" s="74"/>
      <c r="R362" s="22"/>
      <c r="S362" s="44" t="str">
        <f t="shared" ca="1" si="53"/>
        <v/>
      </c>
      <c r="T362" s="48" t="str">
        <f t="shared" si="54"/>
        <v/>
      </c>
      <c r="U362" s="48" t="str">
        <f t="shared" si="55"/>
        <v/>
      </c>
      <c r="V362" s="21" t="str">
        <f t="shared" ca="1" si="56"/>
        <v/>
      </c>
      <c r="W362" s="66">
        <f t="shared" si="57"/>
        <v>1</v>
      </c>
      <c r="X362" s="66">
        <f t="shared" si="58"/>
        <v>1</v>
      </c>
      <c r="Y362" s="21" t="str">
        <f t="shared" ca="1" si="59"/>
        <v/>
      </c>
      <c r="Z362" s="13" t="str">
        <f>IF(Q362="","",IF(H363&lt;&gt;"Commercial",Lists!$C$2,IF(AND('Property details'!H363="Commercial",'Property details'!Q362&lt;250000),Lists!C$3,Lists!$C$4)))</f>
        <v/>
      </c>
      <c r="AA362" s="19" t="str">
        <f t="shared" si="50"/>
        <v/>
      </c>
      <c r="AB362" s="14" t="str">
        <f t="shared" si="51"/>
        <v/>
      </c>
    </row>
    <row r="363" spans="1:28" ht="15" customHeight="1">
      <c r="A363" s="61"/>
      <c r="B363" s="61"/>
      <c r="C363" s="61"/>
      <c r="D363" s="63"/>
      <c r="E363" s="65"/>
      <c r="F363" s="64"/>
      <c r="G363" s="64"/>
      <c r="H363" s="87"/>
      <c r="I363" s="89" t="str">
        <f t="shared" si="52"/>
        <v/>
      </c>
      <c r="J363" s="87"/>
      <c r="K363" s="87"/>
      <c r="L363" s="87"/>
      <c r="M363" s="87"/>
      <c r="N363" s="87"/>
      <c r="O363" s="87"/>
      <c r="P363" s="82"/>
      <c r="Q363" s="74"/>
      <c r="R363" s="22"/>
      <c r="S363" s="44" t="str">
        <f t="shared" ca="1" si="53"/>
        <v/>
      </c>
      <c r="T363" s="48" t="str">
        <f t="shared" si="54"/>
        <v/>
      </c>
      <c r="U363" s="48" t="str">
        <f t="shared" si="55"/>
        <v/>
      </c>
      <c r="V363" s="21" t="str">
        <f t="shared" ca="1" si="56"/>
        <v/>
      </c>
      <c r="W363" s="66">
        <f t="shared" si="57"/>
        <v>1</v>
      </c>
      <c r="X363" s="66">
        <f t="shared" si="58"/>
        <v>1</v>
      </c>
      <c r="Y363" s="21" t="str">
        <f t="shared" ca="1" si="59"/>
        <v/>
      </c>
      <c r="Z363" s="13" t="str">
        <f>IF(Q363="","",IF(H364&lt;&gt;"Commercial",Lists!$C$2,IF(AND('Property details'!H364="Commercial",'Property details'!Q363&lt;250000),Lists!C$3,Lists!$C$4)))</f>
        <v/>
      </c>
      <c r="AA363" s="19" t="str">
        <f t="shared" si="50"/>
        <v/>
      </c>
      <c r="AB363" s="14" t="str">
        <f t="shared" si="51"/>
        <v/>
      </c>
    </row>
    <row r="364" spans="1:28" ht="15" customHeight="1">
      <c r="A364" s="61"/>
      <c r="B364" s="61"/>
      <c r="C364" s="61"/>
      <c r="D364" s="63"/>
      <c r="E364" s="65"/>
      <c r="F364" s="64"/>
      <c r="G364" s="64"/>
      <c r="H364" s="87"/>
      <c r="I364" s="89" t="str">
        <f t="shared" si="52"/>
        <v/>
      </c>
      <c r="J364" s="87"/>
      <c r="K364" s="87"/>
      <c r="L364" s="87"/>
      <c r="M364" s="87"/>
      <c r="N364" s="87"/>
      <c r="O364" s="87"/>
      <c r="P364" s="82"/>
      <c r="Q364" s="74"/>
      <c r="R364" s="22"/>
      <c r="S364" s="44" t="str">
        <f t="shared" ca="1" si="53"/>
        <v/>
      </c>
      <c r="T364" s="48" t="str">
        <f t="shared" si="54"/>
        <v/>
      </c>
      <c r="U364" s="48" t="str">
        <f t="shared" si="55"/>
        <v/>
      </c>
      <c r="V364" s="21" t="str">
        <f t="shared" ca="1" si="56"/>
        <v/>
      </c>
      <c r="W364" s="66">
        <f t="shared" si="57"/>
        <v>1</v>
      </c>
      <c r="X364" s="66">
        <f t="shared" si="58"/>
        <v>1</v>
      </c>
      <c r="Y364" s="21" t="str">
        <f t="shared" ca="1" si="59"/>
        <v/>
      </c>
      <c r="Z364" s="13" t="str">
        <f>IF(Q364="","",IF(H365&lt;&gt;"Commercial",Lists!$C$2,IF(AND('Property details'!H365="Commercial",'Property details'!Q364&lt;250000),Lists!C$3,Lists!$C$4)))</f>
        <v/>
      </c>
      <c r="AA364" s="19" t="str">
        <f t="shared" si="50"/>
        <v/>
      </c>
      <c r="AB364" s="14" t="str">
        <f t="shared" si="51"/>
        <v/>
      </c>
    </row>
    <row r="365" spans="1:28" ht="15" customHeight="1">
      <c r="A365" s="61"/>
      <c r="B365" s="61"/>
      <c r="C365" s="61"/>
      <c r="D365" s="63"/>
      <c r="E365" s="65"/>
      <c r="F365" s="64"/>
      <c r="G365" s="64"/>
      <c r="H365" s="87"/>
      <c r="I365" s="89" t="str">
        <f t="shared" si="52"/>
        <v/>
      </c>
      <c r="J365" s="87"/>
      <c r="K365" s="87"/>
      <c r="L365" s="87"/>
      <c r="M365" s="87"/>
      <c r="N365" s="87"/>
      <c r="O365" s="87"/>
      <c r="P365" s="82"/>
      <c r="Q365" s="74"/>
      <c r="R365" s="22"/>
      <c r="S365" s="44" t="str">
        <f t="shared" ca="1" si="53"/>
        <v/>
      </c>
      <c r="T365" s="48" t="str">
        <f t="shared" si="54"/>
        <v/>
      </c>
      <c r="U365" s="48" t="str">
        <f t="shared" si="55"/>
        <v/>
      </c>
      <c r="V365" s="21" t="str">
        <f t="shared" ca="1" si="56"/>
        <v/>
      </c>
      <c r="W365" s="66">
        <f t="shared" si="57"/>
        <v>1</v>
      </c>
      <c r="X365" s="66">
        <f t="shared" si="58"/>
        <v>1</v>
      </c>
      <c r="Y365" s="21" t="str">
        <f t="shared" ca="1" si="59"/>
        <v/>
      </c>
      <c r="Z365" s="13" t="str">
        <f>IF(Q365="","",IF(H366&lt;&gt;"Commercial",Lists!$C$2,IF(AND('Property details'!H366="Commercial",'Property details'!Q365&lt;250000),Lists!C$3,Lists!$C$4)))</f>
        <v/>
      </c>
      <c r="AA365" s="19" t="str">
        <f t="shared" si="50"/>
        <v/>
      </c>
      <c r="AB365" s="14" t="str">
        <f t="shared" si="51"/>
        <v/>
      </c>
    </row>
    <row r="366" spans="1:28" ht="15" customHeight="1">
      <c r="A366" s="61"/>
      <c r="B366" s="61"/>
      <c r="C366" s="61"/>
      <c r="D366" s="63"/>
      <c r="E366" s="65"/>
      <c r="F366" s="64"/>
      <c r="G366" s="64"/>
      <c r="H366" s="87"/>
      <c r="I366" s="89" t="str">
        <f t="shared" si="52"/>
        <v/>
      </c>
      <c r="J366" s="87"/>
      <c r="K366" s="87"/>
      <c r="L366" s="87"/>
      <c r="M366" s="87"/>
      <c r="N366" s="87"/>
      <c r="O366" s="87"/>
      <c r="P366" s="82"/>
      <c r="Q366" s="74"/>
      <c r="R366" s="22"/>
      <c r="S366" s="44" t="str">
        <f t="shared" ca="1" si="53"/>
        <v/>
      </c>
      <c r="T366" s="48" t="str">
        <f t="shared" si="54"/>
        <v/>
      </c>
      <c r="U366" s="48" t="str">
        <f t="shared" si="55"/>
        <v/>
      </c>
      <c r="V366" s="21" t="str">
        <f t="shared" ca="1" si="56"/>
        <v/>
      </c>
      <c r="W366" s="66">
        <f t="shared" si="57"/>
        <v>1</v>
      </c>
      <c r="X366" s="66">
        <f t="shared" si="58"/>
        <v>1</v>
      </c>
      <c r="Y366" s="21" t="str">
        <f t="shared" ca="1" si="59"/>
        <v/>
      </c>
      <c r="Z366" s="13" t="str">
        <f>IF(Q366="","",IF(H367&lt;&gt;"Commercial",Lists!$C$2,IF(AND('Property details'!H367="Commercial",'Property details'!Q366&lt;250000),Lists!C$3,Lists!$C$4)))</f>
        <v/>
      </c>
      <c r="AA366" s="19" t="str">
        <f t="shared" si="50"/>
        <v/>
      </c>
      <c r="AB366" s="14" t="str">
        <f t="shared" si="51"/>
        <v/>
      </c>
    </row>
    <row r="367" spans="1:28" ht="15" customHeight="1">
      <c r="A367" s="61"/>
      <c r="B367" s="61"/>
      <c r="C367" s="61"/>
      <c r="D367" s="63"/>
      <c r="E367" s="65"/>
      <c r="F367" s="64"/>
      <c r="G367" s="64"/>
      <c r="H367" s="87"/>
      <c r="I367" s="89" t="str">
        <f t="shared" si="52"/>
        <v/>
      </c>
      <c r="J367" s="87"/>
      <c r="K367" s="87"/>
      <c r="L367" s="87"/>
      <c r="M367" s="87"/>
      <c r="N367" s="87"/>
      <c r="O367" s="87"/>
      <c r="P367" s="82"/>
      <c r="Q367" s="74"/>
      <c r="R367" s="22"/>
      <c r="S367" s="44" t="str">
        <f t="shared" ca="1" si="53"/>
        <v/>
      </c>
      <c r="T367" s="48" t="str">
        <f t="shared" si="54"/>
        <v/>
      </c>
      <c r="U367" s="48" t="str">
        <f t="shared" si="55"/>
        <v/>
      </c>
      <c r="V367" s="21" t="str">
        <f t="shared" ca="1" si="56"/>
        <v/>
      </c>
      <c r="W367" s="66">
        <f t="shared" si="57"/>
        <v>1</v>
      </c>
      <c r="X367" s="66">
        <f t="shared" si="58"/>
        <v>1</v>
      </c>
      <c r="Y367" s="21" t="str">
        <f t="shared" ca="1" si="59"/>
        <v/>
      </c>
      <c r="Z367" s="13" t="str">
        <f>IF(Q367="","",IF(H368&lt;&gt;"Commercial",Lists!$C$2,IF(AND('Property details'!H368="Commercial",'Property details'!Q367&lt;250000),Lists!C$3,Lists!$C$4)))</f>
        <v/>
      </c>
      <c r="AA367" s="19" t="str">
        <f t="shared" si="50"/>
        <v/>
      </c>
      <c r="AB367" s="14" t="str">
        <f t="shared" si="51"/>
        <v/>
      </c>
    </row>
    <row r="368" spans="1:28" ht="15" customHeight="1">
      <c r="A368" s="61"/>
      <c r="B368" s="61"/>
      <c r="C368" s="61"/>
      <c r="D368" s="63"/>
      <c r="E368" s="65"/>
      <c r="F368" s="64"/>
      <c r="G368" s="64"/>
      <c r="H368" s="87"/>
      <c r="I368" s="89" t="str">
        <f t="shared" si="52"/>
        <v/>
      </c>
      <c r="J368" s="87"/>
      <c r="K368" s="87"/>
      <c r="L368" s="87"/>
      <c r="M368" s="87"/>
      <c r="N368" s="87"/>
      <c r="O368" s="87"/>
      <c r="P368" s="82"/>
      <c r="Q368" s="74"/>
      <c r="R368" s="22"/>
      <c r="S368" s="44" t="str">
        <f t="shared" ca="1" si="53"/>
        <v/>
      </c>
      <c r="T368" s="48" t="str">
        <f t="shared" si="54"/>
        <v/>
      </c>
      <c r="U368" s="48" t="str">
        <f t="shared" si="55"/>
        <v/>
      </c>
      <c r="V368" s="21" t="str">
        <f t="shared" ca="1" si="56"/>
        <v/>
      </c>
      <c r="W368" s="66">
        <f t="shared" si="57"/>
        <v>1</v>
      </c>
      <c r="X368" s="66">
        <f t="shared" si="58"/>
        <v>1</v>
      </c>
      <c r="Y368" s="21" t="str">
        <f t="shared" ca="1" si="59"/>
        <v/>
      </c>
      <c r="Z368" s="13" t="str">
        <f>IF(Q368="","",IF(H369&lt;&gt;"Commercial",Lists!$C$2,IF(AND('Property details'!H369="Commercial",'Property details'!Q368&lt;250000),Lists!C$3,Lists!$C$4)))</f>
        <v/>
      </c>
      <c r="AA368" s="19" t="str">
        <f t="shared" si="50"/>
        <v/>
      </c>
      <c r="AB368" s="14" t="str">
        <f t="shared" si="51"/>
        <v/>
      </c>
    </row>
    <row r="369" spans="1:28" ht="15" customHeight="1">
      <c r="A369" s="61"/>
      <c r="B369" s="61"/>
      <c r="C369" s="61"/>
      <c r="D369" s="63"/>
      <c r="E369" s="65"/>
      <c r="F369" s="64"/>
      <c r="G369" s="64"/>
      <c r="H369" s="87"/>
      <c r="I369" s="89" t="str">
        <f t="shared" si="52"/>
        <v/>
      </c>
      <c r="J369" s="87"/>
      <c r="K369" s="87"/>
      <c r="L369" s="87"/>
      <c r="M369" s="87"/>
      <c r="N369" s="87"/>
      <c r="O369" s="87"/>
      <c r="P369" s="82"/>
      <c r="Q369" s="74"/>
      <c r="R369" s="22"/>
      <c r="S369" s="44" t="str">
        <f t="shared" ca="1" si="53"/>
        <v/>
      </c>
      <c r="T369" s="48" t="str">
        <f t="shared" si="54"/>
        <v/>
      </c>
      <c r="U369" s="48" t="str">
        <f t="shared" si="55"/>
        <v/>
      </c>
      <c r="V369" s="21" t="str">
        <f t="shared" ca="1" si="56"/>
        <v/>
      </c>
      <c r="W369" s="66">
        <f t="shared" si="57"/>
        <v>1</v>
      </c>
      <c r="X369" s="66">
        <f t="shared" si="58"/>
        <v>1</v>
      </c>
      <c r="Y369" s="21" t="str">
        <f t="shared" ca="1" si="59"/>
        <v/>
      </c>
      <c r="Z369" s="13" t="str">
        <f>IF(Q369="","",IF(H370&lt;&gt;"Commercial",Lists!$C$2,IF(AND('Property details'!H370="Commercial",'Property details'!Q369&lt;250000),Lists!C$3,Lists!$C$4)))</f>
        <v/>
      </c>
      <c r="AA369" s="19" t="str">
        <f t="shared" si="50"/>
        <v/>
      </c>
      <c r="AB369" s="14" t="str">
        <f t="shared" si="51"/>
        <v/>
      </c>
    </row>
    <row r="370" spans="1:28" ht="15" customHeight="1">
      <c r="A370" s="61"/>
      <c r="B370" s="61"/>
      <c r="C370" s="61"/>
      <c r="D370" s="63"/>
      <c r="E370" s="65"/>
      <c r="F370" s="64"/>
      <c r="G370" s="64"/>
      <c r="H370" s="87"/>
      <c r="I370" s="89" t="str">
        <f t="shared" si="52"/>
        <v/>
      </c>
      <c r="J370" s="87"/>
      <c r="K370" s="87"/>
      <c r="L370" s="87"/>
      <c r="M370" s="87"/>
      <c r="N370" s="87"/>
      <c r="O370" s="87"/>
      <c r="P370" s="82"/>
      <c r="Q370" s="74"/>
      <c r="R370" s="22"/>
      <c r="S370" s="44" t="str">
        <f t="shared" ca="1" si="53"/>
        <v/>
      </c>
      <c r="T370" s="48" t="str">
        <f t="shared" si="54"/>
        <v/>
      </c>
      <c r="U370" s="48" t="str">
        <f t="shared" si="55"/>
        <v/>
      </c>
      <c r="V370" s="21" t="str">
        <f t="shared" ca="1" si="56"/>
        <v/>
      </c>
      <c r="W370" s="66">
        <f t="shared" si="57"/>
        <v>1</v>
      </c>
      <c r="X370" s="66">
        <f t="shared" si="58"/>
        <v>1</v>
      </c>
      <c r="Y370" s="21" t="str">
        <f t="shared" ca="1" si="59"/>
        <v/>
      </c>
      <c r="Z370" s="13" t="str">
        <f>IF(Q370="","",IF(H371&lt;&gt;"Commercial",Lists!$C$2,IF(AND('Property details'!H371="Commercial",'Property details'!Q370&lt;250000),Lists!C$3,Lists!$C$4)))</f>
        <v/>
      </c>
      <c r="AA370" s="19" t="str">
        <f t="shared" si="50"/>
        <v/>
      </c>
      <c r="AB370" s="14" t="str">
        <f t="shared" si="51"/>
        <v/>
      </c>
    </row>
    <row r="371" spans="1:28" ht="15" customHeight="1">
      <c r="A371" s="61"/>
      <c r="B371" s="61"/>
      <c r="C371" s="61"/>
      <c r="D371" s="63"/>
      <c r="E371" s="65"/>
      <c r="F371" s="64"/>
      <c r="G371" s="64"/>
      <c r="H371" s="87"/>
      <c r="I371" s="89" t="str">
        <f t="shared" si="52"/>
        <v/>
      </c>
      <c r="J371" s="87"/>
      <c r="K371" s="87"/>
      <c r="L371" s="87"/>
      <c r="M371" s="87"/>
      <c r="N371" s="87"/>
      <c r="O371" s="87"/>
      <c r="P371" s="82"/>
      <c r="Q371" s="74"/>
      <c r="R371" s="22"/>
      <c r="S371" s="44" t="str">
        <f t="shared" ca="1" si="53"/>
        <v/>
      </c>
      <c r="T371" s="48" t="str">
        <f t="shared" si="54"/>
        <v/>
      </c>
      <c r="U371" s="48" t="str">
        <f t="shared" si="55"/>
        <v/>
      </c>
      <c r="V371" s="21" t="str">
        <f t="shared" ca="1" si="56"/>
        <v/>
      </c>
      <c r="W371" s="66">
        <f t="shared" si="57"/>
        <v>1</v>
      </c>
      <c r="X371" s="66">
        <f t="shared" si="58"/>
        <v>1</v>
      </c>
      <c r="Y371" s="21" t="str">
        <f t="shared" ca="1" si="59"/>
        <v/>
      </c>
      <c r="Z371" s="13" t="str">
        <f>IF(Q371="","",IF(H372&lt;&gt;"Commercial",Lists!$C$2,IF(AND('Property details'!H372="Commercial",'Property details'!Q371&lt;250000),Lists!C$3,Lists!$C$4)))</f>
        <v/>
      </c>
      <c r="AA371" s="19" t="str">
        <f t="shared" si="50"/>
        <v/>
      </c>
      <c r="AB371" s="14" t="str">
        <f t="shared" si="51"/>
        <v/>
      </c>
    </row>
    <row r="372" spans="1:28" ht="15" customHeight="1">
      <c r="A372" s="61"/>
      <c r="B372" s="61"/>
      <c r="C372" s="61"/>
      <c r="D372" s="63"/>
      <c r="E372" s="65"/>
      <c r="F372" s="64"/>
      <c r="G372" s="64"/>
      <c r="H372" s="87"/>
      <c r="I372" s="89" t="str">
        <f t="shared" si="52"/>
        <v/>
      </c>
      <c r="J372" s="87"/>
      <c r="K372" s="87"/>
      <c r="L372" s="87"/>
      <c r="M372" s="87"/>
      <c r="N372" s="87"/>
      <c r="O372" s="87"/>
      <c r="P372" s="82"/>
      <c r="Q372" s="74"/>
      <c r="R372" s="22"/>
      <c r="S372" s="44" t="str">
        <f t="shared" ca="1" si="53"/>
        <v/>
      </c>
      <c r="T372" s="48" t="str">
        <f t="shared" si="54"/>
        <v/>
      </c>
      <c r="U372" s="48" t="str">
        <f t="shared" si="55"/>
        <v/>
      </c>
      <c r="V372" s="21" t="str">
        <f t="shared" ca="1" si="56"/>
        <v/>
      </c>
      <c r="W372" s="66">
        <f t="shared" si="57"/>
        <v>1</v>
      </c>
      <c r="X372" s="66">
        <f t="shared" si="58"/>
        <v>1</v>
      </c>
      <c r="Y372" s="21" t="str">
        <f t="shared" ca="1" si="59"/>
        <v/>
      </c>
      <c r="Z372" s="13" t="str">
        <f>IF(Q372="","",IF(H373&lt;&gt;"Commercial",Lists!$C$2,IF(AND('Property details'!H373="Commercial",'Property details'!Q372&lt;250000),Lists!C$3,Lists!$C$4)))</f>
        <v/>
      </c>
      <c r="AA372" s="19" t="str">
        <f t="shared" si="50"/>
        <v/>
      </c>
      <c r="AB372" s="14" t="str">
        <f t="shared" si="51"/>
        <v/>
      </c>
    </row>
    <row r="373" spans="1:28" ht="15" customHeight="1">
      <c r="A373" s="61"/>
      <c r="B373" s="61"/>
      <c r="C373" s="61"/>
      <c r="D373" s="63"/>
      <c r="E373" s="65"/>
      <c r="F373" s="64"/>
      <c r="G373" s="64"/>
      <c r="H373" s="87"/>
      <c r="I373" s="89" t="str">
        <f t="shared" si="52"/>
        <v/>
      </c>
      <c r="J373" s="87"/>
      <c r="K373" s="87"/>
      <c r="L373" s="87"/>
      <c r="M373" s="87"/>
      <c r="N373" s="87"/>
      <c r="O373" s="87"/>
      <c r="P373" s="82"/>
      <c r="Q373" s="74"/>
      <c r="R373" s="22"/>
      <c r="S373" s="44" t="str">
        <f t="shared" ca="1" si="53"/>
        <v/>
      </c>
      <c r="T373" s="48" t="str">
        <f t="shared" si="54"/>
        <v/>
      </c>
      <c r="U373" s="48" t="str">
        <f t="shared" si="55"/>
        <v/>
      </c>
      <c r="V373" s="21" t="str">
        <f t="shared" ca="1" si="56"/>
        <v/>
      </c>
      <c r="W373" s="66">
        <f t="shared" si="57"/>
        <v>1</v>
      </c>
      <c r="X373" s="66">
        <f t="shared" si="58"/>
        <v>1</v>
      </c>
      <c r="Y373" s="21" t="str">
        <f t="shared" ca="1" si="59"/>
        <v/>
      </c>
      <c r="Z373" s="13" t="str">
        <f>IF(Q373="","",IF(H374&lt;&gt;"Commercial",Lists!$C$2,IF(AND('Property details'!H374="Commercial",'Property details'!Q373&lt;250000),Lists!C$3,Lists!$C$4)))</f>
        <v/>
      </c>
      <c r="AA373" s="19" t="str">
        <f t="shared" si="50"/>
        <v/>
      </c>
      <c r="AB373" s="14" t="str">
        <f t="shared" si="51"/>
        <v/>
      </c>
    </row>
    <row r="374" spans="1:28" ht="15" customHeight="1">
      <c r="A374" s="61"/>
      <c r="B374" s="61"/>
      <c r="C374" s="61"/>
      <c r="D374" s="63"/>
      <c r="E374" s="65"/>
      <c r="F374" s="64"/>
      <c r="G374" s="64"/>
      <c r="H374" s="87"/>
      <c r="I374" s="89" t="str">
        <f t="shared" si="52"/>
        <v/>
      </c>
      <c r="J374" s="87"/>
      <c r="K374" s="87"/>
      <c r="L374" s="87"/>
      <c r="M374" s="87"/>
      <c r="N374" s="87"/>
      <c r="O374" s="87"/>
      <c r="P374" s="82"/>
      <c r="Q374" s="74"/>
      <c r="R374" s="22"/>
      <c r="S374" s="44" t="str">
        <f t="shared" ca="1" si="53"/>
        <v/>
      </c>
      <c r="T374" s="48" t="str">
        <f t="shared" si="54"/>
        <v/>
      </c>
      <c r="U374" s="48" t="str">
        <f t="shared" si="55"/>
        <v/>
      </c>
      <c r="V374" s="21" t="str">
        <f t="shared" ca="1" si="56"/>
        <v/>
      </c>
      <c r="W374" s="66">
        <f t="shared" si="57"/>
        <v>1</v>
      </c>
      <c r="X374" s="66">
        <f t="shared" si="58"/>
        <v>1</v>
      </c>
      <c r="Y374" s="21" t="str">
        <f t="shared" ca="1" si="59"/>
        <v/>
      </c>
      <c r="Z374" s="13" t="str">
        <f>IF(Q374="","",IF(H375&lt;&gt;"Commercial",Lists!$C$2,IF(AND('Property details'!H375="Commercial",'Property details'!Q374&lt;250000),Lists!C$3,Lists!$C$4)))</f>
        <v/>
      </c>
      <c r="AA374" s="19" t="str">
        <f t="shared" si="50"/>
        <v/>
      </c>
      <c r="AB374" s="14" t="str">
        <f t="shared" si="51"/>
        <v/>
      </c>
    </row>
    <row r="375" spans="1:28" ht="15" customHeight="1">
      <c r="A375" s="61"/>
      <c r="B375" s="61"/>
      <c r="C375" s="61"/>
      <c r="D375" s="63"/>
      <c r="E375" s="65"/>
      <c r="F375" s="64"/>
      <c r="G375" s="64"/>
      <c r="H375" s="87"/>
      <c r="I375" s="89" t="str">
        <f t="shared" si="52"/>
        <v/>
      </c>
      <c r="J375" s="87"/>
      <c r="K375" s="87"/>
      <c r="L375" s="87"/>
      <c r="M375" s="87"/>
      <c r="N375" s="87"/>
      <c r="O375" s="87"/>
      <c r="P375" s="82"/>
      <c r="Q375" s="74"/>
      <c r="R375" s="22"/>
      <c r="S375" s="44" t="str">
        <f t="shared" ca="1" si="53"/>
        <v/>
      </c>
      <c r="T375" s="48" t="str">
        <f t="shared" si="54"/>
        <v/>
      </c>
      <c r="U375" s="48" t="str">
        <f t="shared" si="55"/>
        <v/>
      </c>
      <c r="V375" s="21" t="str">
        <f t="shared" ca="1" si="56"/>
        <v/>
      </c>
      <c r="W375" s="66">
        <f t="shared" si="57"/>
        <v>1</v>
      </c>
      <c r="X375" s="66">
        <f t="shared" si="58"/>
        <v>1</v>
      </c>
      <c r="Y375" s="21" t="str">
        <f t="shared" ca="1" si="59"/>
        <v/>
      </c>
      <c r="Z375" s="13" t="str">
        <f>IF(Q375="","",IF(H376&lt;&gt;"Commercial",Lists!$C$2,IF(AND('Property details'!H376="Commercial",'Property details'!Q375&lt;250000),Lists!C$3,Lists!$C$4)))</f>
        <v/>
      </c>
      <c r="AA375" s="19" t="str">
        <f t="shared" si="50"/>
        <v/>
      </c>
      <c r="AB375" s="14" t="str">
        <f t="shared" si="51"/>
        <v/>
      </c>
    </row>
    <row r="376" spans="1:28" ht="15" customHeight="1">
      <c r="A376" s="61"/>
      <c r="B376" s="61"/>
      <c r="C376" s="61"/>
      <c r="D376" s="63"/>
      <c r="E376" s="65"/>
      <c r="F376" s="64"/>
      <c r="G376" s="64"/>
      <c r="H376" s="87"/>
      <c r="I376" s="89" t="str">
        <f t="shared" si="52"/>
        <v/>
      </c>
      <c r="J376" s="87"/>
      <c r="K376" s="87"/>
      <c r="L376" s="87"/>
      <c r="M376" s="87"/>
      <c r="N376" s="87"/>
      <c r="O376" s="87"/>
      <c r="P376" s="82"/>
      <c r="Q376" s="74"/>
      <c r="R376" s="22"/>
      <c r="S376" s="44" t="str">
        <f t="shared" ca="1" si="53"/>
        <v/>
      </c>
      <c r="T376" s="48" t="str">
        <f t="shared" si="54"/>
        <v/>
      </c>
      <c r="U376" s="48" t="str">
        <f t="shared" si="55"/>
        <v/>
      </c>
      <c r="V376" s="21" t="str">
        <f t="shared" ca="1" si="56"/>
        <v/>
      </c>
      <c r="W376" s="66">
        <f t="shared" si="57"/>
        <v>1</v>
      </c>
      <c r="X376" s="66">
        <f t="shared" si="58"/>
        <v>1</v>
      </c>
      <c r="Y376" s="21" t="str">
        <f t="shared" ca="1" si="59"/>
        <v/>
      </c>
      <c r="Z376" s="13" t="str">
        <f>IF(Q376="","",IF(H377&lt;&gt;"Commercial",Lists!$C$2,IF(AND('Property details'!H377="Commercial",'Property details'!Q376&lt;250000),Lists!C$3,Lists!$C$4)))</f>
        <v/>
      </c>
      <c r="AA376" s="19" t="str">
        <f t="shared" si="50"/>
        <v/>
      </c>
      <c r="AB376" s="14" t="str">
        <f t="shared" si="51"/>
        <v/>
      </c>
    </row>
    <row r="377" spans="1:28" ht="15" customHeight="1">
      <c r="A377" s="61"/>
      <c r="B377" s="61"/>
      <c r="C377" s="61"/>
      <c r="D377" s="63"/>
      <c r="E377" s="65"/>
      <c r="F377" s="64"/>
      <c r="G377" s="64"/>
      <c r="H377" s="87"/>
      <c r="I377" s="89" t="str">
        <f t="shared" si="52"/>
        <v/>
      </c>
      <c r="J377" s="87"/>
      <c r="K377" s="87"/>
      <c r="L377" s="87"/>
      <c r="M377" s="87"/>
      <c r="N377" s="87"/>
      <c r="O377" s="87"/>
      <c r="P377" s="82"/>
      <c r="Q377" s="74"/>
      <c r="R377" s="22"/>
      <c r="S377" s="44" t="str">
        <f t="shared" ca="1" si="53"/>
        <v/>
      </c>
      <c r="T377" s="48" t="str">
        <f t="shared" si="54"/>
        <v/>
      </c>
      <c r="U377" s="48" t="str">
        <f t="shared" si="55"/>
        <v/>
      </c>
      <c r="V377" s="21" t="str">
        <f t="shared" ca="1" si="56"/>
        <v/>
      </c>
      <c r="W377" s="66">
        <f t="shared" si="57"/>
        <v>1</v>
      </c>
      <c r="X377" s="66">
        <f t="shared" si="58"/>
        <v>1</v>
      </c>
      <c r="Y377" s="21" t="str">
        <f t="shared" ca="1" si="59"/>
        <v/>
      </c>
      <c r="Z377" s="13" t="str">
        <f>IF(Q377="","",IF(H378&lt;&gt;"Commercial",Lists!$C$2,IF(AND('Property details'!H378="Commercial",'Property details'!Q377&lt;250000),Lists!C$3,Lists!$C$4)))</f>
        <v/>
      </c>
      <c r="AA377" s="19" t="str">
        <f t="shared" si="50"/>
        <v/>
      </c>
      <c r="AB377" s="14" t="str">
        <f t="shared" si="51"/>
        <v/>
      </c>
    </row>
    <row r="378" spans="1:28" ht="15" customHeight="1">
      <c r="A378" s="61"/>
      <c r="B378" s="61"/>
      <c r="C378" s="61"/>
      <c r="D378" s="63"/>
      <c r="E378" s="65"/>
      <c r="F378" s="64"/>
      <c r="G378" s="64"/>
      <c r="H378" s="87"/>
      <c r="I378" s="89" t="str">
        <f t="shared" si="52"/>
        <v/>
      </c>
      <c r="J378" s="87"/>
      <c r="K378" s="87"/>
      <c r="L378" s="87"/>
      <c r="M378" s="87"/>
      <c r="N378" s="87"/>
      <c r="O378" s="87"/>
      <c r="P378" s="82"/>
      <c r="Q378" s="74"/>
      <c r="R378" s="22"/>
      <c r="S378" s="44" t="str">
        <f t="shared" ca="1" si="53"/>
        <v/>
      </c>
      <c r="T378" s="48" t="str">
        <f t="shared" si="54"/>
        <v/>
      </c>
      <c r="U378" s="48" t="str">
        <f t="shared" si="55"/>
        <v/>
      </c>
      <c r="V378" s="21" t="str">
        <f t="shared" ca="1" si="56"/>
        <v/>
      </c>
      <c r="W378" s="66">
        <f t="shared" si="57"/>
        <v>1</v>
      </c>
      <c r="X378" s="66">
        <f t="shared" si="58"/>
        <v>1</v>
      </c>
      <c r="Y378" s="21" t="str">
        <f t="shared" ca="1" si="59"/>
        <v/>
      </c>
      <c r="Z378" s="13" t="str">
        <f>IF(Q378="","",IF(H379&lt;&gt;"Commercial",Lists!$C$2,IF(AND('Property details'!H379="Commercial",'Property details'!Q378&lt;250000),Lists!C$3,Lists!$C$4)))</f>
        <v/>
      </c>
      <c r="AA378" s="19" t="str">
        <f t="shared" si="50"/>
        <v/>
      </c>
      <c r="AB378" s="14" t="str">
        <f t="shared" si="51"/>
        <v/>
      </c>
    </row>
    <row r="379" spans="1:28" ht="15" customHeight="1">
      <c r="A379" s="61"/>
      <c r="B379" s="61"/>
      <c r="C379" s="61"/>
      <c r="D379" s="63"/>
      <c r="E379" s="65"/>
      <c r="F379" s="64"/>
      <c r="G379" s="64"/>
      <c r="H379" s="87"/>
      <c r="I379" s="89" t="str">
        <f t="shared" si="52"/>
        <v/>
      </c>
      <c r="J379" s="87"/>
      <c r="K379" s="87"/>
      <c r="L379" s="87"/>
      <c r="M379" s="87"/>
      <c r="N379" s="87"/>
      <c r="O379" s="87"/>
      <c r="P379" s="82"/>
      <c r="Q379" s="74"/>
      <c r="R379" s="22"/>
      <c r="S379" s="44" t="str">
        <f t="shared" ca="1" si="53"/>
        <v/>
      </c>
      <c r="T379" s="48" t="str">
        <f t="shared" si="54"/>
        <v/>
      </c>
      <c r="U379" s="48" t="str">
        <f t="shared" si="55"/>
        <v/>
      </c>
      <c r="V379" s="21" t="str">
        <f t="shared" ca="1" si="56"/>
        <v/>
      </c>
      <c r="W379" s="66">
        <f t="shared" si="57"/>
        <v>1</v>
      </c>
      <c r="X379" s="66">
        <f t="shared" si="58"/>
        <v>1</v>
      </c>
      <c r="Y379" s="21" t="str">
        <f t="shared" ca="1" si="59"/>
        <v/>
      </c>
      <c r="Z379" s="13" t="str">
        <f>IF(Q379="","",IF(H380&lt;&gt;"Commercial",Lists!$C$2,IF(AND('Property details'!H380="Commercial",'Property details'!Q379&lt;250000),Lists!C$3,Lists!$C$4)))</f>
        <v/>
      </c>
      <c r="AA379" s="19" t="str">
        <f t="shared" si="50"/>
        <v/>
      </c>
      <c r="AB379" s="14" t="str">
        <f t="shared" si="51"/>
        <v/>
      </c>
    </row>
    <row r="380" spans="1:28" ht="15" customHeight="1">
      <c r="A380" s="61"/>
      <c r="B380" s="61"/>
      <c r="C380" s="61"/>
      <c r="D380" s="63"/>
      <c r="E380" s="65"/>
      <c r="F380" s="64"/>
      <c r="G380" s="64"/>
      <c r="H380" s="87"/>
      <c r="I380" s="89" t="str">
        <f t="shared" si="52"/>
        <v/>
      </c>
      <c r="J380" s="87"/>
      <c r="K380" s="87"/>
      <c r="L380" s="87"/>
      <c r="M380" s="87"/>
      <c r="N380" s="87"/>
      <c r="O380" s="87"/>
      <c r="P380" s="82"/>
      <c r="Q380" s="74"/>
      <c r="R380" s="22"/>
      <c r="S380" s="44" t="str">
        <f t="shared" ca="1" si="53"/>
        <v/>
      </c>
      <c r="T380" s="48" t="str">
        <f t="shared" si="54"/>
        <v/>
      </c>
      <c r="U380" s="48" t="str">
        <f t="shared" si="55"/>
        <v/>
      </c>
      <c r="V380" s="21" t="str">
        <f t="shared" ca="1" si="56"/>
        <v/>
      </c>
      <c r="W380" s="66">
        <f t="shared" si="57"/>
        <v>1</v>
      </c>
      <c r="X380" s="66">
        <f t="shared" si="58"/>
        <v>1</v>
      </c>
      <c r="Y380" s="21" t="str">
        <f t="shared" ca="1" si="59"/>
        <v/>
      </c>
      <c r="Z380" s="13" t="str">
        <f>IF(Q380="","",IF(H381&lt;&gt;"Commercial",Lists!$C$2,IF(AND('Property details'!H381="Commercial",'Property details'!Q380&lt;250000),Lists!C$3,Lists!$C$4)))</f>
        <v/>
      </c>
      <c r="AA380" s="19" t="str">
        <f t="shared" si="50"/>
        <v/>
      </c>
      <c r="AB380" s="14" t="str">
        <f t="shared" si="51"/>
        <v/>
      </c>
    </row>
    <row r="381" spans="1:28" ht="15" customHeight="1">
      <c r="A381" s="61"/>
      <c r="B381" s="61"/>
      <c r="C381" s="61"/>
      <c r="D381" s="63"/>
      <c r="E381" s="65"/>
      <c r="F381" s="64"/>
      <c r="G381" s="64"/>
      <c r="H381" s="87"/>
      <c r="I381" s="89" t="str">
        <f t="shared" si="52"/>
        <v/>
      </c>
      <c r="J381" s="87"/>
      <c r="K381" s="87"/>
      <c r="L381" s="87"/>
      <c r="M381" s="87"/>
      <c r="N381" s="87"/>
      <c r="O381" s="87"/>
      <c r="P381" s="82"/>
      <c r="Q381" s="74"/>
      <c r="R381" s="22"/>
      <c r="S381" s="44" t="str">
        <f t="shared" ca="1" si="53"/>
        <v/>
      </c>
      <c r="T381" s="48" t="str">
        <f t="shared" si="54"/>
        <v/>
      </c>
      <c r="U381" s="48" t="str">
        <f t="shared" si="55"/>
        <v/>
      </c>
      <c r="V381" s="21" t="str">
        <f t="shared" ca="1" si="56"/>
        <v/>
      </c>
      <c r="W381" s="66">
        <f t="shared" si="57"/>
        <v>1</v>
      </c>
      <c r="X381" s="66">
        <f t="shared" si="58"/>
        <v>1</v>
      </c>
      <c r="Y381" s="21" t="str">
        <f t="shared" ca="1" si="59"/>
        <v/>
      </c>
      <c r="Z381" s="13" t="str">
        <f>IF(Q381="","",IF(H382&lt;&gt;"Commercial",Lists!$C$2,IF(AND('Property details'!H382="Commercial",'Property details'!Q381&lt;250000),Lists!C$3,Lists!$C$4)))</f>
        <v/>
      </c>
      <c r="AA381" s="19" t="str">
        <f t="shared" si="50"/>
        <v/>
      </c>
      <c r="AB381" s="14" t="str">
        <f t="shared" si="51"/>
        <v/>
      </c>
    </row>
    <row r="382" spans="1:28" ht="15" customHeight="1">
      <c r="A382" s="61"/>
      <c r="B382" s="61"/>
      <c r="C382" s="61"/>
      <c r="D382" s="63"/>
      <c r="E382" s="65"/>
      <c r="F382" s="64"/>
      <c r="G382" s="64"/>
      <c r="H382" s="87"/>
      <c r="I382" s="89" t="str">
        <f t="shared" si="52"/>
        <v/>
      </c>
      <c r="J382" s="87"/>
      <c r="K382" s="87"/>
      <c r="L382" s="87"/>
      <c r="M382" s="87"/>
      <c r="N382" s="87"/>
      <c r="O382" s="87"/>
      <c r="P382" s="82"/>
      <c r="Q382" s="74"/>
      <c r="R382" s="22"/>
      <c r="S382" s="44" t="str">
        <f t="shared" ca="1" si="53"/>
        <v/>
      </c>
      <c r="T382" s="48" t="str">
        <f t="shared" si="54"/>
        <v/>
      </c>
      <c r="U382" s="48" t="str">
        <f t="shared" si="55"/>
        <v/>
      </c>
      <c r="V382" s="21" t="str">
        <f t="shared" ca="1" si="56"/>
        <v/>
      </c>
      <c r="W382" s="66">
        <f t="shared" si="57"/>
        <v>1</v>
      </c>
      <c r="X382" s="66">
        <f t="shared" si="58"/>
        <v>1</v>
      </c>
      <c r="Y382" s="21" t="str">
        <f t="shared" ca="1" si="59"/>
        <v/>
      </c>
      <c r="Z382" s="13" t="str">
        <f>IF(Q382="","",IF(H383&lt;&gt;"Commercial",Lists!$C$2,IF(AND('Property details'!H383="Commercial",'Property details'!Q382&lt;250000),Lists!C$3,Lists!$C$4)))</f>
        <v/>
      </c>
      <c r="AA382" s="19" t="str">
        <f t="shared" si="50"/>
        <v/>
      </c>
      <c r="AB382" s="14" t="str">
        <f t="shared" si="51"/>
        <v/>
      </c>
    </row>
    <row r="383" spans="1:28" ht="15" customHeight="1">
      <c r="A383" s="61"/>
      <c r="B383" s="61"/>
      <c r="C383" s="61"/>
      <c r="D383" s="63"/>
      <c r="E383" s="65"/>
      <c r="F383" s="64"/>
      <c r="G383" s="64"/>
      <c r="H383" s="87"/>
      <c r="I383" s="89" t="str">
        <f t="shared" si="52"/>
        <v/>
      </c>
      <c r="J383" s="87"/>
      <c r="K383" s="87"/>
      <c r="L383" s="87"/>
      <c r="M383" s="87"/>
      <c r="N383" s="87"/>
      <c r="O383" s="87"/>
      <c r="P383" s="82"/>
      <c r="Q383" s="74"/>
      <c r="R383" s="22"/>
      <c r="S383" s="44" t="str">
        <f t="shared" ca="1" si="53"/>
        <v/>
      </c>
      <c r="T383" s="48" t="str">
        <f t="shared" si="54"/>
        <v/>
      </c>
      <c r="U383" s="48" t="str">
        <f t="shared" si="55"/>
        <v/>
      </c>
      <c r="V383" s="21" t="str">
        <f t="shared" ca="1" si="56"/>
        <v/>
      </c>
      <c r="W383" s="66">
        <f t="shared" si="57"/>
        <v>1</v>
      </c>
      <c r="X383" s="66">
        <f t="shared" si="58"/>
        <v>1</v>
      </c>
      <c r="Y383" s="21" t="str">
        <f t="shared" ca="1" si="59"/>
        <v/>
      </c>
      <c r="Z383" s="13" t="str">
        <f>IF(Q383="","",IF(H384&lt;&gt;"Commercial",Lists!$C$2,IF(AND('Property details'!H384="Commercial",'Property details'!Q383&lt;250000),Lists!C$3,Lists!$C$4)))</f>
        <v/>
      </c>
      <c r="AA383" s="19" t="str">
        <f t="shared" si="50"/>
        <v/>
      </c>
      <c r="AB383" s="14" t="str">
        <f t="shared" si="51"/>
        <v/>
      </c>
    </row>
    <row r="384" spans="1:28" ht="15" customHeight="1">
      <c r="A384" s="61"/>
      <c r="B384" s="61"/>
      <c r="C384" s="61"/>
      <c r="D384" s="63"/>
      <c r="E384" s="65"/>
      <c r="F384" s="64"/>
      <c r="G384" s="64"/>
      <c r="H384" s="87"/>
      <c r="I384" s="89" t="str">
        <f t="shared" si="52"/>
        <v/>
      </c>
      <c r="J384" s="87"/>
      <c r="K384" s="87"/>
      <c r="L384" s="87"/>
      <c r="M384" s="87"/>
      <c r="N384" s="87"/>
      <c r="O384" s="87"/>
      <c r="P384" s="82"/>
      <c r="Q384" s="74"/>
      <c r="R384" s="22"/>
      <c r="S384" s="44" t="str">
        <f t="shared" ca="1" si="53"/>
        <v/>
      </c>
      <c r="T384" s="48" t="str">
        <f t="shared" si="54"/>
        <v/>
      </c>
      <c r="U384" s="48" t="str">
        <f t="shared" si="55"/>
        <v/>
      </c>
      <c r="V384" s="21" t="str">
        <f t="shared" ca="1" si="56"/>
        <v/>
      </c>
      <c r="W384" s="66">
        <f t="shared" si="57"/>
        <v>1</v>
      </c>
      <c r="X384" s="66">
        <f t="shared" si="58"/>
        <v>1</v>
      </c>
      <c r="Y384" s="21" t="str">
        <f t="shared" ca="1" si="59"/>
        <v/>
      </c>
      <c r="Z384" s="13" t="str">
        <f>IF(Q384="","",IF(H385&lt;&gt;"Commercial",Lists!$C$2,IF(AND('Property details'!H385="Commercial",'Property details'!Q384&lt;250000),Lists!C$3,Lists!$C$4)))</f>
        <v/>
      </c>
      <c r="AA384" s="19" t="str">
        <f t="shared" si="50"/>
        <v/>
      </c>
      <c r="AB384" s="14" t="str">
        <f t="shared" si="51"/>
        <v/>
      </c>
    </row>
    <row r="385" spans="1:28" ht="15" customHeight="1">
      <c r="A385" s="61"/>
      <c r="B385" s="61"/>
      <c r="C385" s="61"/>
      <c r="D385" s="63"/>
      <c r="E385" s="65"/>
      <c r="F385" s="64"/>
      <c r="G385" s="64"/>
      <c r="H385" s="87"/>
      <c r="I385" s="89" t="str">
        <f t="shared" si="52"/>
        <v/>
      </c>
      <c r="J385" s="87"/>
      <c r="K385" s="87"/>
      <c r="L385" s="87"/>
      <c r="M385" s="87"/>
      <c r="N385" s="87"/>
      <c r="O385" s="87"/>
      <c r="P385" s="82"/>
      <c r="Q385" s="74"/>
      <c r="R385" s="22"/>
      <c r="S385" s="44" t="str">
        <f t="shared" ca="1" si="53"/>
        <v/>
      </c>
      <c r="T385" s="48" t="str">
        <f t="shared" si="54"/>
        <v/>
      </c>
      <c r="U385" s="48" t="str">
        <f t="shared" si="55"/>
        <v/>
      </c>
      <c r="V385" s="21" t="str">
        <f t="shared" ca="1" si="56"/>
        <v/>
      </c>
      <c r="W385" s="66">
        <f t="shared" si="57"/>
        <v>1</v>
      </c>
      <c r="X385" s="66">
        <f t="shared" si="58"/>
        <v>1</v>
      </c>
      <c r="Y385" s="21" t="str">
        <f t="shared" ca="1" si="59"/>
        <v/>
      </c>
      <c r="Z385" s="13" t="str">
        <f>IF(Q385="","",IF(H386&lt;&gt;"Commercial",Lists!$C$2,IF(AND('Property details'!H386="Commercial",'Property details'!Q385&lt;250000),Lists!C$3,Lists!$C$4)))</f>
        <v/>
      </c>
      <c r="AA385" s="19" t="str">
        <f t="shared" si="50"/>
        <v/>
      </c>
      <c r="AB385" s="14" t="str">
        <f t="shared" si="51"/>
        <v/>
      </c>
    </row>
    <row r="386" spans="1:28" ht="15" customHeight="1">
      <c r="A386" s="61"/>
      <c r="B386" s="61"/>
      <c r="C386" s="61"/>
      <c r="D386" s="63"/>
      <c r="E386" s="65"/>
      <c r="F386" s="64"/>
      <c r="G386" s="64"/>
      <c r="H386" s="87"/>
      <c r="I386" s="89" t="str">
        <f t="shared" si="52"/>
        <v/>
      </c>
      <c r="J386" s="87"/>
      <c r="K386" s="87"/>
      <c r="L386" s="87"/>
      <c r="M386" s="87"/>
      <c r="N386" s="87"/>
      <c r="O386" s="87"/>
      <c r="P386" s="82"/>
      <c r="Q386" s="74"/>
      <c r="R386" s="22"/>
      <c r="S386" s="44" t="str">
        <f t="shared" ca="1" si="53"/>
        <v/>
      </c>
      <c r="T386" s="48" t="str">
        <f t="shared" si="54"/>
        <v/>
      </c>
      <c r="U386" s="48" t="str">
        <f t="shared" si="55"/>
        <v/>
      </c>
      <c r="V386" s="21" t="str">
        <f t="shared" ca="1" si="56"/>
        <v/>
      </c>
      <c r="W386" s="66">
        <f t="shared" si="57"/>
        <v>1</v>
      </c>
      <c r="X386" s="66">
        <f t="shared" si="58"/>
        <v>1</v>
      </c>
      <c r="Y386" s="21" t="str">
        <f t="shared" ca="1" si="59"/>
        <v/>
      </c>
      <c r="Z386" s="13" t="str">
        <f>IF(Q386="","",IF(H387&lt;&gt;"Commercial",Lists!$C$2,IF(AND('Property details'!H387="Commercial",'Property details'!Q386&lt;250000),Lists!C$3,Lists!$C$4)))</f>
        <v/>
      </c>
      <c r="AA386" s="19" t="str">
        <f t="shared" si="50"/>
        <v/>
      </c>
      <c r="AB386" s="14" t="str">
        <f t="shared" si="51"/>
        <v/>
      </c>
    </row>
    <row r="387" spans="1:28" ht="15" customHeight="1">
      <c r="A387" s="61"/>
      <c r="B387" s="61"/>
      <c r="C387" s="61"/>
      <c r="D387" s="63"/>
      <c r="E387" s="65"/>
      <c r="F387" s="64"/>
      <c r="G387" s="64"/>
      <c r="H387" s="87"/>
      <c r="I387" s="89" t="str">
        <f t="shared" si="52"/>
        <v/>
      </c>
      <c r="J387" s="87"/>
      <c r="K387" s="87"/>
      <c r="L387" s="87"/>
      <c r="M387" s="87"/>
      <c r="N387" s="87"/>
      <c r="O387" s="87"/>
      <c r="P387" s="82"/>
      <c r="Q387" s="74"/>
      <c r="R387" s="22"/>
      <c r="S387" s="44" t="str">
        <f t="shared" ca="1" si="53"/>
        <v/>
      </c>
      <c r="T387" s="48" t="str">
        <f t="shared" si="54"/>
        <v/>
      </c>
      <c r="U387" s="48" t="str">
        <f t="shared" si="55"/>
        <v/>
      </c>
      <c r="V387" s="21" t="str">
        <f t="shared" ca="1" si="56"/>
        <v/>
      </c>
      <c r="W387" s="66">
        <f t="shared" si="57"/>
        <v>1</v>
      </c>
      <c r="X387" s="66">
        <f t="shared" si="58"/>
        <v>1</v>
      </c>
      <c r="Y387" s="21" t="str">
        <f t="shared" ca="1" si="59"/>
        <v/>
      </c>
      <c r="Z387" s="13" t="str">
        <f>IF(Q387="","",IF(H388&lt;&gt;"Commercial",Lists!$C$2,IF(AND('Property details'!H388="Commercial",'Property details'!Q387&lt;250000),Lists!C$3,Lists!$C$4)))</f>
        <v/>
      </c>
      <c r="AA387" s="19" t="str">
        <f t="shared" si="50"/>
        <v/>
      </c>
      <c r="AB387" s="14" t="str">
        <f t="shared" si="51"/>
        <v/>
      </c>
    </row>
    <row r="388" spans="1:28" ht="15" customHeight="1">
      <c r="A388" s="61"/>
      <c r="B388" s="61"/>
      <c r="C388" s="61"/>
      <c r="D388" s="63"/>
      <c r="E388" s="65"/>
      <c r="F388" s="64"/>
      <c r="G388" s="64"/>
      <c r="H388" s="87"/>
      <c r="I388" s="89" t="str">
        <f t="shared" si="52"/>
        <v/>
      </c>
      <c r="J388" s="87"/>
      <c r="K388" s="87"/>
      <c r="L388" s="87"/>
      <c r="M388" s="87"/>
      <c r="N388" s="87"/>
      <c r="O388" s="87"/>
      <c r="P388" s="82"/>
      <c r="Q388" s="74"/>
      <c r="R388" s="22"/>
      <c r="S388" s="44" t="str">
        <f t="shared" ca="1" si="53"/>
        <v/>
      </c>
      <c r="T388" s="48" t="str">
        <f t="shared" si="54"/>
        <v/>
      </c>
      <c r="U388" s="48" t="str">
        <f t="shared" si="55"/>
        <v/>
      </c>
      <c r="V388" s="21" t="str">
        <f t="shared" ca="1" si="56"/>
        <v/>
      </c>
      <c r="W388" s="66">
        <f t="shared" si="57"/>
        <v>1</v>
      </c>
      <c r="X388" s="66">
        <f t="shared" si="58"/>
        <v>1</v>
      </c>
      <c r="Y388" s="21" t="str">
        <f t="shared" ca="1" si="59"/>
        <v/>
      </c>
      <c r="Z388" s="13" t="str">
        <f>IF(Q388="","",IF(H389&lt;&gt;"Commercial",Lists!$C$2,IF(AND('Property details'!H389="Commercial",'Property details'!Q388&lt;250000),Lists!C$3,Lists!$C$4)))</f>
        <v/>
      </c>
      <c r="AA388" s="19" t="str">
        <f t="shared" si="50"/>
        <v/>
      </c>
      <c r="AB388" s="14" t="str">
        <f t="shared" si="51"/>
        <v/>
      </c>
    </row>
    <row r="389" spans="1:28" ht="15" customHeight="1">
      <c r="A389" s="61"/>
      <c r="B389" s="61"/>
      <c r="C389" s="61"/>
      <c r="D389" s="63"/>
      <c r="E389" s="65"/>
      <c r="F389" s="64"/>
      <c r="G389" s="64"/>
      <c r="H389" s="87"/>
      <c r="I389" s="89" t="str">
        <f t="shared" si="52"/>
        <v/>
      </c>
      <c r="J389" s="87"/>
      <c r="K389" s="87"/>
      <c r="L389" s="87"/>
      <c r="M389" s="87"/>
      <c r="N389" s="87"/>
      <c r="O389" s="87"/>
      <c r="P389" s="82"/>
      <c r="Q389" s="74"/>
      <c r="R389" s="22"/>
      <c r="S389" s="44" t="str">
        <f t="shared" ca="1" si="53"/>
        <v/>
      </c>
      <c r="T389" s="48" t="str">
        <f t="shared" si="54"/>
        <v/>
      </c>
      <c r="U389" s="48" t="str">
        <f t="shared" si="55"/>
        <v/>
      </c>
      <c r="V389" s="21" t="str">
        <f t="shared" ca="1" si="56"/>
        <v/>
      </c>
      <c r="W389" s="66">
        <f t="shared" si="57"/>
        <v>1</v>
      </c>
      <c r="X389" s="66">
        <f t="shared" si="58"/>
        <v>1</v>
      </c>
      <c r="Y389" s="21" t="str">
        <f t="shared" ca="1" si="59"/>
        <v/>
      </c>
      <c r="Z389" s="13" t="str">
        <f>IF(Q389="","",IF(H390&lt;&gt;"Commercial",Lists!$C$2,IF(AND('Property details'!H390="Commercial",'Property details'!Q389&lt;250000),Lists!C$3,Lists!$C$4)))</f>
        <v/>
      </c>
      <c r="AA389" s="19" t="str">
        <f t="shared" si="50"/>
        <v/>
      </c>
      <c r="AB389" s="14" t="str">
        <f t="shared" si="51"/>
        <v/>
      </c>
    </row>
    <row r="390" spans="1:28" ht="15" customHeight="1">
      <c r="A390" s="61"/>
      <c r="B390" s="61"/>
      <c r="C390" s="61"/>
      <c r="D390" s="63"/>
      <c r="E390" s="65"/>
      <c r="F390" s="64"/>
      <c r="G390" s="64"/>
      <c r="H390" s="87"/>
      <c r="I390" s="89" t="str">
        <f t="shared" si="52"/>
        <v/>
      </c>
      <c r="J390" s="87"/>
      <c r="K390" s="87"/>
      <c r="L390" s="87"/>
      <c r="M390" s="87"/>
      <c r="N390" s="87"/>
      <c r="O390" s="87"/>
      <c r="P390" s="82"/>
      <c r="Q390" s="74"/>
      <c r="R390" s="22"/>
      <c r="S390" s="44" t="str">
        <f t="shared" ca="1" si="53"/>
        <v/>
      </c>
      <c r="T390" s="48" t="str">
        <f t="shared" si="54"/>
        <v/>
      </c>
      <c r="U390" s="48" t="str">
        <f t="shared" si="55"/>
        <v/>
      </c>
      <c r="V390" s="21" t="str">
        <f t="shared" ca="1" si="56"/>
        <v/>
      </c>
      <c r="W390" s="66">
        <f t="shared" si="57"/>
        <v>1</v>
      </c>
      <c r="X390" s="66">
        <f t="shared" si="58"/>
        <v>1</v>
      </c>
      <c r="Y390" s="21" t="str">
        <f t="shared" ca="1" si="59"/>
        <v/>
      </c>
      <c r="Z390" s="13" t="str">
        <f>IF(Q390="","",IF(H391&lt;&gt;"Commercial",Lists!$C$2,IF(AND('Property details'!H391="Commercial",'Property details'!Q390&lt;250000),Lists!C$3,Lists!$C$4)))</f>
        <v/>
      </c>
      <c r="AA390" s="19" t="str">
        <f t="shared" si="50"/>
        <v/>
      </c>
      <c r="AB390" s="14" t="str">
        <f t="shared" si="51"/>
        <v/>
      </c>
    </row>
    <row r="391" spans="1:28" ht="15" customHeight="1">
      <c r="A391" s="61"/>
      <c r="B391" s="61"/>
      <c r="C391" s="61"/>
      <c r="D391" s="63"/>
      <c r="E391" s="65"/>
      <c r="F391" s="64"/>
      <c r="G391" s="64"/>
      <c r="H391" s="87"/>
      <c r="I391" s="89" t="str">
        <f t="shared" si="52"/>
        <v/>
      </c>
      <c r="J391" s="87"/>
      <c r="K391" s="87"/>
      <c r="L391" s="87"/>
      <c r="M391" s="87"/>
      <c r="N391" s="87"/>
      <c r="O391" s="87"/>
      <c r="P391" s="82"/>
      <c r="Q391" s="74"/>
      <c r="R391" s="22"/>
      <c r="S391" s="44" t="str">
        <f t="shared" ca="1" si="53"/>
        <v/>
      </c>
      <c r="T391" s="48" t="str">
        <f t="shared" si="54"/>
        <v/>
      </c>
      <c r="U391" s="48" t="str">
        <f t="shared" si="55"/>
        <v/>
      </c>
      <c r="V391" s="21" t="str">
        <f t="shared" ca="1" si="56"/>
        <v/>
      </c>
      <c r="W391" s="66">
        <f t="shared" si="57"/>
        <v>1</v>
      </c>
      <c r="X391" s="66">
        <f t="shared" si="58"/>
        <v>1</v>
      </c>
      <c r="Y391" s="21" t="str">
        <f t="shared" ca="1" si="59"/>
        <v/>
      </c>
      <c r="Z391" s="13" t="str">
        <f>IF(Q391="","",IF(H392&lt;&gt;"Commercial",Lists!$C$2,IF(AND('Property details'!H392="Commercial",'Property details'!Q391&lt;250000),Lists!C$3,Lists!$C$4)))</f>
        <v/>
      </c>
      <c r="AA391" s="19" t="str">
        <f t="shared" si="50"/>
        <v/>
      </c>
      <c r="AB391" s="14" t="str">
        <f t="shared" si="51"/>
        <v/>
      </c>
    </row>
    <row r="392" spans="1:28" ht="15" customHeight="1">
      <c r="A392" s="61"/>
      <c r="B392" s="61"/>
      <c r="C392" s="61"/>
      <c r="D392" s="63"/>
      <c r="E392" s="65"/>
      <c r="F392" s="64"/>
      <c r="G392" s="64"/>
      <c r="H392" s="87"/>
      <c r="I392" s="89" t="str">
        <f t="shared" si="52"/>
        <v/>
      </c>
      <c r="J392" s="87"/>
      <c r="K392" s="87"/>
      <c r="L392" s="87"/>
      <c r="M392" s="87"/>
      <c r="N392" s="87"/>
      <c r="O392" s="87"/>
      <c r="P392" s="82"/>
      <c r="Q392" s="74"/>
      <c r="R392" s="22"/>
      <c r="S392" s="44" t="str">
        <f t="shared" ca="1" si="53"/>
        <v/>
      </c>
      <c r="T392" s="48" t="str">
        <f t="shared" si="54"/>
        <v/>
      </c>
      <c r="U392" s="48" t="str">
        <f t="shared" si="55"/>
        <v/>
      </c>
      <c r="V392" s="21" t="str">
        <f t="shared" ca="1" si="56"/>
        <v/>
      </c>
      <c r="W392" s="66">
        <f t="shared" si="57"/>
        <v>1</v>
      </c>
      <c r="X392" s="66">
        <f t="shared" si="58"/>
        <v>1</v>
      </c>
      <c r="Y392" s="21" t="str">
        <f t="shared" ca="1" si="59"/>
        <v/>
      </c>
      <c r="Z392" s="13" t="str">
        <f>IF(Q392="","",IF(H393&lt;&gt;"Commercial",Lists!$C$2,IF(AND('Property details'!H393="Commercial",'Property details'!Q392&lt;250000),Lists!C$3,Lists!$C$4)))</f>
        <v/>
      </c>
      <c r="AA392" s="19" t="str">
        <f t="shared" si="50"/>
        <v/>
      </c>
      <c r="AB392" s="14" t="str">
        <f t="shared" si="51"/>
        <v/>
      </c>
    </row>
    <row r="393" spans="1:28" ht="15" customHeight="1">
      <c r="A393" s="61"/>
      <c r="B393" s="61"/>
      <c r="C393" s="61"/>
      <c r="D393" s="63"/>
      <c r="E393" s="65"/>
      <c r="F393" s="64"/>
      <c r="G393" s="64"/>
      <c r="H393" s="87"/>
      <c r="I393" s="89" t="str">
        <f t="shared" si="52"/>
        <v/>
      </c>
      <c r="J393" s="87"/>
      <c r="K393" s="87"/>
      <c r="L393" s="87"/>
      <c r="M393" s="87"/>
      <c r="N393" s="87"/>
      <c r="O393" s="87"/>
      <c r="P393" s="82"/>
      <c r="Q393" s="74"/>
      <c r="R393" s="22"/>
      <c r="S393" s="44" t="str">
        <f t="shared" ca="1" si="53"/>
        <v/>
      </c>
      <c r="T393" s="48" t="str">
        <f t="shared" si="54"/>
        <v/>
      </c>
      <c r="U393" s="48" t="str">
        <f t="shared" si="55"/>
        <v/>
      </c>
      <c r="V393" s="21" t="str">
        <f t="shared" ca="1" si="56"/>
        <v/>
      </c>
      <c r="W393" s="66">
        <f t="shared" si="57"/>
        <v>1</v>
      </c>
      <c r="X393" s="66">
        <f t="shared" si="58"/>
        <v>1</v>
      </c>
      <c r="Y393" s="21" t="str">
        <f t="shared" ca="1" si="59"/>
        <v/>
      </c>
      <c r="Z393" s="13" t="str">
        <f>IF(Q393="","",IF(H394&lt;&gt;"Commercial",Lists!$C$2,IF(AND('Property details'!H394="Commercial",'Property details'!Q393&lt;250000),Lists!C$3,Lists!$C$4)))</f>
        <v/>
      </c>
      <c r="AA393" s="19" t="str">
        <f t="shared" si="50"/>
        <v/>
      </c>
      <c r="AB393" s="14" t="str">
        <f t="shared" si="51"/>
        <v/>
      </c>
    </row>
    <row r="394" spans="1:28" ht="15" customHeight="1">
      <c r="A394" s="61"/>
      <c r="B394" s="61"/>
      <c r="C394" s="61"/>
      <c r="D394" s="63"/>
      <c r="E394" s="65"/>
      <c r="F394" s="64"/>
      <c r="G394" s="64"/>
      <c r="H394" s="87"/>
      <c r="I394" s="89" t="str">
        <f t="shared" si="52"/>
        <v/>
      </c>
      <c r="J394" s="87"/>
      <c r="K394" s="87"/>
      <c r="L394" s="87"/>
      <c r="M394" s="87"/>
      <c r="N394" s="87"/>
      <c r="O394" s="87"/>
      <c r="P394" s="82"/>
      <c r="Q394" s="74"/>
      <c r="R394" s="22"/>
      <c r="S394" s="44" t="str">
        <f t="shared" ca="1" si="53"/>
        <v/>
      </c>
      <c r="T394" s="48" t="str">
        <f t="shared" si="54"/>
        <v/>
      </c>
      <c r="U394" s="48" t="str">
        <f t="shared" si="55"/>
        <v/>
      </c>
      <c r="V394" s="21" t="str">
        <f t="shared" ca="1" si="56"/>
        <v/>
      </c>
      <c r="W394" s="66">
        <f t="shared" si="57"/>
        <v>1</v>
      </c>
      <c r="X394" s="66">
        <f t="shared" si="58"/>
        <v>1</v>
      </c>
      <c r="Y394" s="21" t="str">
        <f t="shared" ca="1" si="59"/>
        <v/>
      </c>
      <c r="Z394" s="13" t="str">
        <f>IF(Q394="","",IF(H395&lt;&gt;"Commercial",Lists!$C$2,IF(AND('Property details'!H395="Commercial",'Property details'!Q394&lt;250000),Lists!C$3,Lists!$C$4)))</f>
        <v/>
      </c>
      <c r="AA394" s="19" t="str">
        <f t="shared" ref="AA394:AA457" si="60">IF(Q394="","",SUM(V394:Z394))</f>
        <v/>
      </c>
      <c r="AB394" s="14" t="str">
        <f t="shared" ref="AB394:AB457" si="61">+IF(Q394="","",25)</f>
        <v/>
      </c>
    </row>
    <row r="395" spans="1:28" ht="15" customHeight="1">
      <c r="A395" s="61"/>
      <c r="B395" s="61"/>
      <c r="C395" s="61"/>
      <c r="D395" s="63"/>
      <c r="E395" s="65"/>
      <c r="F395" s="64"/>
      <c r="G395" s="64"/>
      <c r="H395" s="87"/>
      <c r="I395" s="89" t="str">
        <f t="shared" ref="I395:I458" si="62">IF(H395="","",IF(H395&gt;4,"Commercial",IF(H395=1,"Single Fam","Multi-Fam")))</f>
        <v/>
      </c>
      <c r="J395" s="87"/>
      <c r="K395" s="87"/>
      <c r="L395" s="87"/>
      <c r="M395" s="87"/>
      <c r="N395" s="87"/>
      <c r="O395" s="87"/>
      <c r="P395" s="82"/>
      <c r="Q395" s="74"/>
      <c r="R395" s="22"/>
      <c r="S395" s="44" t="str">
        <f t="shared" ref="S395:S458" ca="1" si="63">IF(F395="","",VLOOKUP(F395,INDIRECT("'"&amp;P395&amp;"'!"&amp;"A3:J52"),6,))</f>
        <v/>
      </c>
      <c r="T395" s="48" t="str">
        <f t="shared" ref="T395:T458" si="64">IF(F395="","",IF(AND(H395&lt;&gt;"Commercial",O395="Occupied"),2,IF(AND(H395&lt;&gt;"Commercial",O395="Vacant"),3,IF(AND(H395="Commercial",O395="Occupied"),4,5))))</f>
        <v/>
      </c>
      <c r="U395" s="48" t="str">
        <f t="shared" ref="U395:U458" si="65">IF(F395="","",IF(AND(I395&lt;&gt;"Commercial",O395="Occupied"),7,IF(AND(I395&lt;&gt;"Commercial",O395="Vacant"),8,IF(AND(I395="Commercial",O395="Occupied"),9,10))))</f>
        <v/>
      </c>
      <c r="V395" s="21" t="str">
        <f t="shared" ref="V395:V458" ca="1" si="66">IF(Q395="","",SUM(Q395*VLOOKUP($F395,INDIRECT("'"&amp;$P395&amp;"'!"&amp;"$A$3:$F$52"),T395,)*S395))</f>
        <v/>
      </c>
      <c r="W395" s="66">
        <f t="shared" ref="W395:W458" si="67">IF(I395&lt;&gt;"Commercial",IF(OR(P395="Program 3",P395="Program 4"),Q395,1),IF(P395="Program 8",1,Q395))</f>
        <v>1</v>
      </c>
      <c r="X395" s="66">
        <f t="shared" ref="X395:X458" si="68">IF(I395&lt;&gt;"Commercial",IF(OR(P395="Program 5",P395="Program 6",P395="Program 8"),H395,1),1)</f>
        <v>1</v>
      </c>
      <c r="Y395" s="21" t="str">
        <f t="shared" ref="Y395:Y458" ca="1" si="69">IF(Q395="","",SUM(SUM(W395*VLOOKUP($F395,INDIRECT("'"&amp;$P395&amp;"'!"&amp;"$A$3:$J$52"),U395,)*S395))*X395)</f>
        <v/>
      </c>
      <c r="Z395" s="13" t="str">
        <f>IF(Q395="","",IF(H396&lt;&gt;"Commercial",Lists!$C$2,IF(AND('Property details'!H396="Commercial",'Property details'!Q395&lt;250000),Lists!C$3,Lists!$C$4)))</f>
        <v/>
      </c>
      <c r="AA395" s="19" t="str">
        <f t="shared" si="60"/>
        <v/>
      </c>
      <c r="AB395" s="14" t="str">
        <f t="shared" si="61"/>
        <v/>
      </c>
    </row>
    <row r="396" spans="1:28" ht="15" customHeight="1">
      <c r="A396" s="61"/>
      <c r="B396" s="61"/>
      <c r="C396" s="61"/>
      <c r="D396" s="63"/>
      <c r="E396" s="65"/>
      <c r="F396" s="64"/>
      <c r="G396" s="64"/>
      <c r="H396" s="87"/>
      <c r="I396" s="89" t="str">
        <f t="shared" si="62"/>
        <v/>
      </c>
      <c r="J396" s="87"/>
      <c r="K396" s="87"/>
      <c r="L396" s="87"/>
      <c r="M396" s="87"/>
      <c r="N396" s="87"/>
      <c r="O396" s="87"/>
      <c r="P396" s="82"/>
      <c r="Q396" s="74"/>
      <c r="R396" s="22"/>
      <c r="S396" s="44" t="str">
        <f t="shared" ca="1" si="63"/>
        <v/>
      </c>
      <c r="T396" s="48" t="str">
        <f t="shared" si="64"/>
        <v/>
      </c>
      <c r="U396" s="48" t="str">
        <f t="shared" si="65"/>
        <v/>
      </c>
      <c r="V396" s="21" t="str">
        <f t="shared" ca="1" si="66"/>
        <v/>
      </c>
      <c r="W396" s="66">
        <f t="shared" si="67"/>
        <v>1</v>
      </c>
      <c r="X396" s="66">
        <f t="shared" si="68"/>
        <v>1</v>
      </c>
      <c r="Y396" s="21" t="str">
        <f t="shared" ca="1" si="69"/>
        <v/>
      </c>
      <c r="Z396" s="13" t="str">
        <f>IF(Q396="","",IF(H397&lt;&gt;"Commercial",Lists!$C$2,IF(AND('Property details'!H397="Commercial",'Property details'!Q396&lt;250000),Lists!C$3,Lists!$C$4)))</f>
        <v/>
      </c>
      <c r="AA396" s="19" t="str">
        <f t="shared" si="60"/>
        <v/>
      </c>
      <c r="AB396" s="14" t="str">
        <f t="shared" si="61"/>
        <v/>
      </c>
    </row>
    <row r="397" spans="1:28" ht="15" customHeight="1">
      <c r="A397" s="61"/>
      <c r="B397" s="61"/>
      <c r="C397" s="61"/>
      <c r="D397" s="63"/>
      <c r="E397" s="65"/>
      <c r="F397" s="64"/>
      <c r="G397" s="64"/>
      <c r="H397" s="87"/>
      <c r="I397" s="89" t="str">
        <f t="shared" si="62"/>
        <v/>
      </c>
      <c r="J397" s="87"/>
      <c r="K397" s="87"/>
      <c r="L397" s="87"/>
      <c r="M397" s="87"/>
      <c r="N397" s="87"/>
      <c r="O397" s="87"/>
      <c r="P397" s="82"/>
      <c r="Q397" s="74"/>
      <c r="R397" s="22"/>
      <c r="S397" s="44" t="str">
        <f t="shared" ca="1" si="63"/>
        <v/>
      </c>
      <c r="T397" s="48" t="str">
        <f t="shared" si="64"/>
        <v/>
      </c>
      <c r="U397" s="48" t="str">
        <f t="shared" si="65"/>
        <v/>
      </c>
      <c r="V397" s="21" t="str">
        <f t="shared" ca="1" si="66"/>
        <v/>
      </c>
      <c r="W397" s="66">
        <f t="shared" si="67"/>
        <v>1</v>
      </c>
      <c r="X397" s="66">
        <f t="shared" si="68"/>
        <v>1</v>
      </c>
      <c r="Y397" s="21" t="str">
        <f t="shared" ca="1" si="69"/>
        <v/>
      </c>
      <c r="Z397" s="13" t="str">
        <f>IF(Q397="","",IF(H398&lt;&gt;"Commercial",Lists!$C$2,IF(AND('Property details'!H398="Commercial",'Property details'!Q397&lt;250000),Lists!C$3,Lists!$C$4)))</f>
        <v/>
      </c>
      <c r="AA397" s="19" t="str">
        <f t="shared" si="60"/>
        <v/>
      </c>
      <c r="AB397" s="14" t="str">
        <f t="shared" si="61"/>
        <v/>
      </c>
    </row>
    <row r="398" spans="1:28" ht="15" customHeight="1">
      <c r="A398" s="61"/>
      <c r="B398" s="61"/>
      <c r="C398" s="61"/>
      <c r="D398" s="63"/>
      <c r="E398" s="65"/>
      <c r="F398" s="64"/>
      <c r="G398" s="64"/>
      <c r="H398" s="87"/>
      <c r="I398" s="89" t="str">
        <f t="shared" si="62"/>
        <v/>
      </c>
      <c r="J398" s="87"/>
      <c r="K398" s="87"/>
      <c r="L398" s="87"/>
      <c r="M398" s="87"/>
      <c r="N398" s="87"/>
      <c r="O398" s="87"/>
      <c r="P398" s="82"/>
      <c r="Q398" s="74"/>
      <c r="R398" s="22"/>
      <c r="S398" s="44" t="str">
        <f t="shared" ca="1" si="63"/>
        <v/>
      </c>
      <c r="T398" s="48" t="str">
        <f t="shared" si="64"/>
        <v/>
      </c>
      <c r="U398" s="48" t="str">
        <f t="shared" si="65"/>
        <v/>
      </c>
      <c r="V398" s="21" t="str">
        <f t="shared" ca="1" si="66"/>
        <v/>
      </c>
      <c r="W398" s="66">
        <f t="shared" si="67"/>
        <v>1</v>
      </c>
      <c r="X398" s="66">
        <f t="shared" si="68"/>
        <v>1</v>
      </c>
      <c r="Y398" s="21" t="str">
        <f t="shared" ca="1" si="69"/>
        <v/>
      </c>
      <c r="Z398" s="13" t="str">
        <f>IF(Q398="","",IF(H399&lt;&gt;"Commercial",Lists!$C$2,IF(AND('Property details'!H399="Commercial",'Property details'!Q398&lt;250000),Lists!C$3,Lists!$C$4)))</f>
        <v/>
      </c>
      <c r="AA398" s="19" t="str">
        <f t="shared" si="60"/>
        <v/>
      </c>
      <c r="AB398" s="14" t="str">
        <f t="shared" si="61"/>
        <v/>
      </c>
    </row>
    <row r="399" spans="1:28" ht="15" customHeight="1">
      <c r="A399" s="61"/>
      <c r="B399" s="61"/>
      <c r="C399" s="61"/>
      <c r="D399" s="63"/>
      <c r="E399" s="65"/>
      <c r="F399" s="64"/>
      <c r="G399" s="64"/>
      <c r="H399" s="87"/>
      <c r="I399" s="89" t="str">
        <f t="shared" si="62"/>
        <v/>
      </c>
      <c r="J399" s="87"/>
      <c r="K399" s="87"/>
      <c r="L399" s="87"/>
      <c r="M399" s="87"/>
      <c r="N399" s="87"/>
      <c r="O399" s="87"/>
      <c r="P399" s="82"/>
      <c r="Q399" s="74"/>
      <c r="R399" s="22"/>
      <c r="S399" s="44" t="str">
        <f t="shared" ca="1" si="63"/>
        <v/>
      </c>
      <c r="T399" s="48" t="str">
        <f t="shared" si="64"/>
        <v/>
      </c>
      <c r="U399" s="48" t="str">
        <f t="shared" si="65"/>
        <v/>
      </c>
      <c r="V399" s="21" t="str">
        <f t="shared" ca="1" si="66"/>
        <v/>
      </c>
      <c r="W399" s="66">
        <f t="shared" si="67"/>
        <v>1</v>
      </c>
      <c r="X399" s="66">
        <f t="shared" si="68"/>
        <v>1</v>
      </c>
      <c r="Y399" s="21" t="str">
        <f t="shared" ca="1" si="69"/>
        <v/>
      </c>
      <c r="Z399" s="13" t="str">
        <f>IF(Q399="","",IF(H400&lt;&gt;"Commercial",Lists!$C$2,IF(AND('Property details'!H400="Commercial",'Property details'!Q399&lt;250000),Lists!C$3,Lists!$C$4)))</f>
        <v/>
      </c>
      <c r="AA399" s="19" t="str">
        <f t="shared" si="60"/>
        <v/>
      </c>
      <c r="AB399" s="14" t="str">
        <f t="shared" si="61"/>
        <v/>
      </c>
    </row>
    <row r="400" spans="1:28" ht="15" customHeight="1">
      <c r="A400" s="61"/>
      <c r="B400" s="61"/>
      <c r="C400" s="61"/>
      <c r="D400" s="63"/>
      <c r="E400" s="65"/>
      <c r="F400" s="64"/>
      <c r="G400" s="64"/>
      <c r="H400" s="87"/>
      <c r="I400" s="89" t="str">
        <f t="shared" si="62"/>
        <v/>
      </c>
      <c r="J400" s="87"/>
      <c r="K400" s="87"/>
      <c r="L400" s="87"/>
      <c r="M400" s="87"/>
      <c r="N400" s="87"/>
      <c r="O400" s="87"/>
      <c r="P400" s="82"/>
      <c r="Q400" s="74"/>
      <c r="R400" s="22"/>
      <c r="S400" s="44" t="str">
        <f t="shared" ca="1" si="63"/>
        <v/>
      </c>
      <c r="T400" s="48" t="str">
        <f t="shared" si="64"/>
        <v/>
      </c>
      <c r="U400" s="48" t="str">
        <f t="shared" si="65"/>
        <v/>
      </c>
      <c r="V400" s="21" t="str">
        <f t="shared" ca="1" si="66"/>
        <v/>
      </c>
      <c r="W400" s="66">
        <f t="shared" si="67"/>
        <v>1</v>
      </c>
      <c r="X400" s="66">
        <f t="shared" si="68"/>
        <v>1</v>
      </c>
      <c r="Y400" s="21" t="str">
        <f t="shared" ca="1" si="69"/>
        <v/>
      </c>
      <c r="Z400" s="13" t="str">
        <f>IF(Q400="","",IF(H401&lt;&gt;"Commercial",Lists!$C$2,IF(AND('Property details'!H401="Commercial",'Property details'!Q400&lt;250000),Lists!C$3,Lists!$C$4)))</f>
        <v/>
      </c>
      <c r="AA400" s="19" t="str">
        <f t="shared" si="60"/>
        <v/>
      </c>
      <c r="AB400" s="14" t="str">
        <f t="shared" si="61"/>
        <v/>
      </c>
    </row>
    <row r="401" spans="1:28" ht="15" customHeight="1">
      <c r="A401" s="61"/>
      <c r="B401" s="61"/>
      <c r="C401" s="61"/>
      <c r="D401" s="63"/>
      <c r="E401" s="65"/>
      <c r="F401" s="64"/>
      <c r="G401" s="64"/>
      <c r="H401" s="87"/>
      <c r="I401" s="89" t="str">
        <f t="shared" si="62"/>
        <v/>
      </c>
      <c r="J401" s="87"/>
      <c r="K401" s="87"/>
      <c r="L401" s="87"/>
      <c r="M401" s="87"/>
      <c r="N401" s="87"/>
      <c r="O401" s="87"/>
      <c r="P401" s="82"/>
      <c r="Q401" s="74"/>
      <c r="R401" s="22"/>
      <c r="S401" s="44" t="str">
        <f t="shared" ca="1" si="63"/>
        <v/>
      </c>
      <c r="T401" s="48" t="str">
        <f t="shared" si="64"/>
        <v/>
      </c>
      <c r="U401" s="48" t="str">
        <f t="shared" si="65"/>
        <v/>
      </c>
      <c r="V401" s="21" t="str">
        <f t="shared" ca="1" si="66"/>
        <v/>
      </c>
      <c r="W401" s="66">
        <f t="shared" si="67"/>
        <v>1</v>
      </c>
      <c r="X401" s="66">
        <f t="shared" si="68"/>
        <v>1</v>
      </c>
      <c r="Y401" s="21" t="str">
        <f t="shared" ca="1" si="69"/>
        <v/>
      </c>
      <c r="Z401" s="13" t="str">
        <f>IF(Q401="","",IF(H402&lt;&gt;"Commercial",Lists!$C$2,IF(AND('Property details'!H402="Commercial",'Property details'!Q401&lt;250000),Lists!C$3,Lists!$C$4)))</f>
        <v/>
      </c>
      <c r="AA401" s="19" t="str">
        <f t="shared" si="60"/>
        <v/>
      </c>
      <c r="AB401" s="14" t="str">
        <f t="shared" si="61"/>
        <v/>
      </c>
    </row>
    <row r="402" spans="1:28" ht="15" customHeight="1">
      <c r="A402" s="61"/>
      <c r="B402" s="61"/>
      <c r="C402" s="61"/>
      <c r="D402" s="63"/>
      <c r="E402" s="65"/>
      <c r="F402" s="64"/>
      <c r="G402" s="64"/>
      <c r="H402" s="87"/>
      <c r="I402" s="89" t="str">
        <f t="shared" si="62"/>
        <v/>
      </c>
      <c r="J402" s="87"/>
      <c r="K402" s="87"/>
      <c r="L402" s="87"/>
      <c r="M402" s="87"/>
      <c r="N402" s="87"/>
      <c r="O402" s="87"/>
      <c r="P402" s="82"/>
      <c r="Q402" s="74"/>
      <c r="R402" s="22"/>
      <c r="S402" s="44" t="str">
        <f t="shared" ca="1" si="63"/>
        <v/>
      </c>
      <c r="T402" s="48" t="str">
        <f t="shared" si="64"/>
        <v/>
      </c>
      <c r="U402" s="48" t="str">
        <f t="shared" si="65"/>
        <v/>
      </c>
      <c r="V402" s="21" t="str">
        <f t="shared" ca="1" si="66"/>
        <v/>
      </c>
      <c r="W402" s="66">
        <f t="shared" si="67"/>
        <v>1</v>
      </c>
      <c r="X402" s="66">
        <f t="shared" si="68"/>
        <v>1</v>
      </c>
      <c r="Y402" s="21" t="str">
        <f t="shared" ca="1" si="69"/>
        <v/>
      </c>
      <c r="Z402" s="13" t="str">
        <f>IF(Q402="","",IF(H403&lt;&gt;"Commercial",Lists!$C$2,IF(AND('Property details'!H403="Commercial",'Property details'!Q402&lt;250000),Lists!C$3,Lists!$C$4)))</f>
        <v/>
      </c>
      <c r="AA402" s="19" t="str">
        <f t="shared" si="60"/>
        <v/>
      </c>
      <c r="AB402" s="14" t="str">
        <f t="shared" si="61"/>
        <v/>
      </c>
    </row>
    <row r="403" spans="1:28" ht="15" customHeight="1">
      <c r="A403" s="61"/>
      <c r="B403" s="61"/>
      <c r="C403" s="61"/>
      <c r="D403" s="63"/>
      <c r="E403" s="65"/>
      <c r="F403" s="64"/>
      <c r="G403" s="64"/>
      <c r="H403" s="87"/>
      <c r="I403" s="89" t="str">
        <f t="shared" si="62"/>
        <v/>
      </c>
      <c r="J403" s="87"/>
      <c r="K403" s="87"/>
      <c r="L403" s="87"/>
      <c r="M403" s="87"/>
      <c r="N403" s="87"/>
      <c r="O403" s="87"/>
      <c r="P403" s="82"/>
      <c r="Q403" s="74"/>
      <c r="R403" s="22"/>
      <c r="S403" s="44" t="str">
        <f t="shared" ca="1" si="63"/>
        <v/>
      </c>
      <c r="T403" s="48" t="str">
        <f t="shared" si="64"/>
        <v/>
      </c>
      <c r="U403" s="48" t="str">
        <f t="shared" si="65"/>
        <v/>
      </c>
      <c r="V403" s="21" t="str">
        <f t="shared" ca="1" si="66"/>
        <v/>
      </c>
      <c r="W403" s="66">
        <f t="shared" si="67"/>
        <v>1</v>
      </c>
      <c r="X403" s="66">
        <f t="shared" si="68"/>
        <v>1</v>
      </c>
      <c r="Y403" s="21" t="str">
        <f t="shared" ca="1" si="69"/>
        <v/>
      </c>
      <c r="Z403" s="13" t="str">
        <f>IF(Q403="","",IF(H404&lt;&gt;"Commercial",Lists!$C$2,IF(AND('Property details'!H404="Commercial",'Property details'!Q403&lt;250000),Lists!C$3,Lists!$C$4)))</f>
        <v/>
      </c>
      <c r="AA403" s="19" t="str">
        <f t="shared" si="60"/>
        <v/>
      </c>
      <c r="AB403" s="14" t="str">
        <f t="shared" si="61"/>
        <v/>
      </c>
    </row>
    <row r="404" spans="1:28" ht="15" customHeight="1">
      <c r="A404" s="61"/>
      <c r="B404" s="61"/>
      <c r="C404" s="61"/>
      <c r="D404" s="63"/>
      <c r="E404" s="65"/>
      <c r="F404" s="64"/>
      <c r="G404" s="64"/>
      <c r="H404" s="87"/>
      <c r="I404" s="89" t="str">
        <f t="shared" si="62"/>
        <v/>
      </c>
      <c r="J404" s="87"/>
      <c r="K404" s="87"/>
      <c r="L404" s="87"/>
      <c r="M404" s="87"/>
      <c r="N404" s="87"/>
      <c r="O404" s="87"/>
      <c r="P404" s="82"/>
      <c r="Q404" s="74"/>
      <c r="R404" s="22"/>
      <c r="S404" s="44" t="str">
        <f t="shared" ca="1" si="63"/>
        <v/>
      </c>
      <c r="T404" s="48" t="str">
        <f t="shared" si="64"/>
        <v/>
      </c>
      <c r="U404" s="48" t="str">
        <f t="shared" si="65"/>
        <v/>
      </c>
      <c r="V404" s="21" t="str">
        <f t="shared" ca="1" si="66"/>
        <v/>
      </c>
      <c r="W404" s="66">
        <f t="shared" si="67"/>
        <v>1</v>
      </c>
      <c r="X404" s="66">
        <f t="shared" si="68"/>
        <v>1</v>
      </c>
      <c r="Y404" s="21" t="str">
        <f t="shared" ca="1" si="69"/>
        <v/>
      </c>
      <c r="Z404" s="13" t="str">
        <f>IF(Q404="","",IF(H405&lt;&gt;"Commercial",Lists!$C$2,IF(AND('Property details'!H405="Commercial",'Property details'!Q404&lt;250000),Lists!C$3,Lists!$C$4)))</f>
        <v/>
      </c>
      <c r="AA404" s="19" t="str">
        <f t="shared" si="60"/>
        <v/>
      </c>
      <c r="AB404" s="14" t="str">
        <f t="shared" si="61"/>
        <v/>
      </c>
    </row>
    <row r="405" spans="1:28" ht="15" customHeight="1">
      <c r="A405" s="61"/>
      <c r="B405" s="61"/>
      <c r="C405" s="61"/>
      <c r="D405" s="63"/>
      <c r="E405" s="65"/>
      <c r="F405" s="64"/>
      <c r="G405" s="64"/>
      <c r="H405" s="87"/>
      <c r="I405" s="89" t="str">
        <f t="shared" si="62"/>
        <v/>
      </c>
      <c r="J405" s="87"/>
      <c r="K405" s="87"/>
      <c r="L405" s="87"/>
      <c r="M405" s="87"/>
      <c r="N405" s="87"/>
      <c r="O405" s="87"/>
      <c r="P405" s="82"/>
      <c r="Q405" s="74"/>
      <c r="R405" s="22"/>
      <c r="S405" s="44" t="str">
        <f t="shared" ca="1" si="63"/>
        <v/>
      </c>
      <c r="T405" s="48" t="str">
        <f t="shared" si="64"/>
        <v/>
      </c>
      <c r="U405" s="48" t="str">
        <f t="shared" si="65"/>
        <v/>
      </c>
      <c r="V405" s="21" t="str">
        <f t="shared" ca="1" si="66"/>
        <v/>
      </c>
      <c r="W405" s="66">
        <f t="shared" si="67"/>
        <v>1</v>
      </c>
      <c r="X405" s="66">
        <f t="shared" si="68"/>
        <v>1</v>
      </c>
      <c r="Y405" s="21" t="str">
        <f t="shared" ca="1" si="69"/>
        <v/>
      </c>
      <c r="Z405" s="13" t="str">
        <f>IF(Q405="","",IF(H406&lt;&gt;"Commercial",Lists!$C$2,IF(AND('Property details'!H406="Commercial",'Property details'!Q405&lt;250000),Lists!C$3,Lists!$C$4)))</f>
        <v/>
      </c>
      <c r="AA405" s="19" t="str">
        <f t="shared" si="60"/>
        <v/>
      </c>
      <c r="AB405" s="14" t="str">
        <f t="shared" si="61"/>
        <v/>
      </c>
    </row>
    <row r="406" spans="1:28" ht="15" customHeight="1">
      <c r="A406" s="61"/>
      <c r="B406" s="61"/>
      <c r="C406" s="61"/>
      <c r="D406" s="63"/>
      <c r="E406" s="65"/>
      <c r="F406" s="64"/>
      <c r="G406" s="64"/>
      <c r="H406" s="87"/>
      <c r="I406" s="89" t="str">
        <f t="shared" si="62"/>
        <v/>
      </c>
      <c r="J406" s="87"/>
      <c r="K406" s="87"/>
      <c r="L406" s="87"/>
      <c r="M406" s="87"/>
      <c r="N406" s="87"/>
      <c r="O406" s="87"/>
      <c r="P406" s="82"/>
      <c r="Q406" s="74"/>
      <c r="R406" s="22"/>
      <c r="S406" s="44" t="str">
        <f t="shared" ca="1" si="63"/>
        <v/>
      </c>
      <c r="T406" s="48" t="str">
        <f t="shared" si="64"/>
        <v/>
      </c>
      <c r="U406" s="48" t="str">
        <f t="shared" si="65"/>
        <v/>
      </c>
      <c r="V406" s="21" t="str">
        <f t="shared" ca="1" si="66"/>
        <v/>
      </c>
      <c r="W406" s="66">
        <f t="shared" si="67"/>
        <v>1</v>
      </c>
      <c r="X406" s="66">
        <f t="shared" si="68"/>
        <v>1</v>
      </c>
      <c r="Y406" s="21" t="str">
        <f t="shared" ca="1" si="69"/>
        <v/>
      </c>
      <c r="Z406" s="13" t="str">
        <f>IF(Q406="","",IF(H407&lt;&gt;"Commercial",Lists!$C$2,IF(AND('Property details'!H407="Commercial",'Property details'!Q406&lt;250000),Lists!C$3,Lists!$C$4)))</f>
        <v/>
      </c>
      <c r="AA406" s="19" t="str">
        <f t="shared" si="60"/>
        <v/>
      </c>
      <c r="AB406" s="14" t="str">
        <f t="shared" si="61"/>
        <v/>
      </c>
    </row>
    <row r="407" spans="1:28" ht="15" customHeight="1">
      <c r="A407" s="61"/>
      <c r="B407" s="61"/>
      <c r="C407" s="61"/>
      <c r="D407" s="63"/>
      <c r="E407" s="65"/>
      <c r="F407" s="64"/>
      <c r="G407" s="64"/>
      <c r="H407" s="87"/>
      <c r="I407" s="89" t="str">
        <f t="shared" si="62"/>
        <v/>
      </c>
      <c r="J407" s="87"/>
      <c r="K407" s="87"/>
      <c r="L407" s="87"/>
      <c r="M407" s="87"/>
      <c r="N407" s="87"/>
      <c r="O407" s="87"/>
      <c r="P407" s="82"/>
      <c r="Q407" s="74"/>
      <c r="R407" s="22"/>
      <c r="S407" s="44" t="str">
        <f t="shared" ca="1" si="63"/>
        <v/>
      </c>
      <c r="T407" s="48" t="str">
        <f t="shared" si="64"/>
        <v/>
      </c>
      <c r="U407" s="48" t="str">
        <f t="shared" si="65"/>
        <v/>
      </c>
      <c r="V407" s="21" t="str">
        <f t="shared" ca="1" si="66"/>
        <v/>
      </c>
      <c r="W407" s="66">
        <f t="shared" si="67"/>
        <v>1</v>
      </c>
      <c r="X407" s="66">
        <f t="shared" si="68"/>
        <v>1</v>
      </c>
      <c r="Y407" s="21" t="str">
        <f t="shared" ca="1" si="69"/>
        <v/>
      </c>
      <c r="Z407" s="13" t="str">
        <f>IF(Q407="","",IF(H408&lt;&gt;"Commercial",Lists!$C$2,IF(AND('Property details'!H408="Commercial",'Property details'!Q407&lt;250000),Lists!C$3,Lists!$C$4)))</f>
        <v/>
      </c>
      <c r="AA407" s="19" t="str">
        <f t="shared" si="60"/>
        <v/>
      </c>
      <c r="AB407" s="14" t="str">
        <f t="shared" si="61"/>
        <v/>
      </c>
    </row>
    <row r="408" spans="1:28" ht="15" customHeight="1">
      <c r="A408" s="61"/>
      <c r="B408" s="61"/>
      <c r="C408" s="61"/>
      <c r="D408" s="63"/>
      <c r="E408" s="65"/>
      <c r="F408" s="64"/>
      <c r="G408" s="64"/>
      <c r="H408" s="87"/>
      <c r="I408" s="89" t="str">
        <f t="shared" si="62"/>
        <v/>
      </c>
      <c r="J408" s="87"/>
      <c r="K408" s="87"/>
      <c r="L408" s="87"/>
      <c r="M408" s="87"/>
      <c r="N408" s="87"/>
      <c r="O408" s="87"/>
      <c r="P408" s="82"/>
      <c r="Q408" s="74"/>
      <c r="R408" s="22"/>
      <c r="S408" s="44" t="str">
        <f t="shared" ca="1" si="63"/>
        <v/>
      </c>
      <c r="T408" s="48" t="str">
        <f t="shared" si="64"/>
        <v/>
      </c>
      <c r="U408" s="48" t="str">
        <f t="shared" si="65"/>
        <v/>
      </c>
      <c r="V408" s="21" t="str">
        <f t="shared" ca="1" si="66"/>
        <v/>
      </c>
      <c r="W408" s="66">
        <f t="shared" si="67"/>
        <v>1</v>
      </c>
      <c r="X408" s="66">
        <f t="shared" si="68"/>
        <v>1</v>
      </c>
      <c r="Y408" s="21" t="str">
        <f t="shared" ca="1" si="69"/>
        <v/>
      </c>
      <c r="Z408" s="13" t="str">
        <f>IF(Q408="","",IF(H409&lt;&gt;"Commercial",Lists!$C$2,IF(AND('Property details'!H409="Commercial",'Property details'!Q408&lt;250000),Lists!C$3,Lists!$C$4)))</f>
        <v/>
      </c>
      <c r="AA408" s="19" t="str">
        <f t="shared" si="60"/>
        <v/>
      </c>
      <c r="AB408" s="14" t="str">
        <f t="shared" si="61"/>
        <v/>
      </c>
    </row>
    <row r="409" spans="1:28" ht="15" customHeight="1">
      <c r="A409" s="61"/>
      <c r="B409" s="61"/>
      <c r="C409" s="61"/>
      <c r="D409" s="63"/>
      <c r="E409" s="65"/>
      <c r="F409" s="64"/>
      <c r="G409" s="64"/>
      <c r="H409" s="87"/>
      <c r="I409" s="89" t="str">
        <f t="shared" si="62"/>
        <v/>
      </c>
      <c r="J409" s="87"/>
      <c r="K409" s="87"/>
      <c r="L409" s="87"/>
      <c r="M409" s="87"/>
      <c r="N409" s="87"/>
      <c r="O409" s="87"/>
      <c r="P409" s="82"/>
      <c r="Q409" s="74"/>
      <c r="R409" s="22"/>
      <c r="S409" s="44" t="str">
        <f t="shared" ca="1" si="63"/>
        <v/>
      </c>
      <c r="T409" s="48" t="str">
        <f t="shared" si="64"/>
        <v/>
      </c>
      <c r="U409" s="48" t="str">
        <f t="shared" si="65"/>
        <v/>
      </c>
      <c r="V409" s="21" t="str">
        <f t="shared" ca="1" si="66"/>
        <v/>
      </c>
      <c r="W409" s="66">
        <f t="shared" si="67"/>
        <v>1</v>
      </c>
      <c r="X409" s="66">
        <f t="shared" si="68"/>
        <v>1</v>
      </c>
      <c r="Y409" s="21" t="str">
        <f t="shared" ca="1" si="69"/>
        <v/>
      </c>
      <c r="Z409" s="13" t="str">
        <f>IF(Q409="","",IF(H410&lt;&gt;"Commercial",Lists!$C$2,IF(AND('Property details'!H410="Commercial",'Property details'!Q409&lt;250000),Lists!C$3,Lists!$C$4)))</f>
        <v/>
      </c>
      <c r="AA409" s="19" t="str">
        <f t="shared" si="60"/>
        <v/>
      </c>
      <c r="AB409" s="14" t="str">
        <f t="shared" si="61"/>
        <v/>
      </c>
    </row>
    <row r="410" spans="1:28" ht="15" customHeight="1">
      <c r="A410" s="61"/>
      <c r="B410" s="61"/>
      <c r="C410" s="61"/>
      <c r="D410" s="63"/>
      <c r="E410" s="65"/>
      <c r="F410" s="64"/>
      <c r="G410" s="64"/>
      <c r="H410" s="87"/>
      <c r="I410" s="89" t="str">
        <f t="shared" si="62"/>
        <v/>
      </c>
      <c r="J410" s="87"/>
      <c r="K410" s="87"/>
      <c r="L410" s="87"/>
      <c r="M410" s="87"/>
      <c r="N410" s="87"/>
      <c r="O410" s="87"/>
      <c r="P410" s="82"/>
      <c r="Q410" s="74"/>
      <c r="R410" s="22"/>
      <c r="S410" s="44" t="str">
        <f t="shared" ca="1" si="63"/>
        <v/>
      </c>
      <c r="T410" s="48" t="str">
        <f t="shared" si="64"/>
        <v/>
      </c>
      <c r="U410" s="48" t="str">
        <f t="shared" si="65"/>
        <v/>
      </c>
      <c r="V410" s="21" t="str">
        <f t="shared" ca="1" si="66"/>
        <v/>
      </c>
      <c r="W410" s="66">
        <f t="shared" si="67"/>
        <v>1</v>
      </c>
      <c r="X410" s="66">
        <f t="shared" si="68"/>
        <v>1</v>
      </c>
      <c r="Y410" s="21" t="str">
        <f t="shared" ca="1" si="69"/>
        <v/>
      </c>
      <c r="Z410" s="13" t="str">
        <f>IF(Q410="","",IF(H411&lt;&gt;"Commercial",Lists!$C$2,IF(AND('Property details'!H411="Commercial",'Property details'!Q410&lt;250000),Lists!C$3,Lists!$C$4)))</f>
        <v/>
      </c>
      <c r="AA410" s="19" t="str">
        <f t="shared" si="60"/>
        <v/>
      </c>
      <c r="AB410" s="14" t="str">
        <f t="shared" si="61"/>
        <v/>
      </c>
    </row>
    <row r="411" spans="1:28" ht="15" customHeight="1">
      <c r="A411" s="61"/>
      <c r="B411" s="61"/>
      <c r="C411" s="61"/>
      <c r="D411" s="63"/>
      <c r="E411" s="65"/>
      <c r="F411" s="64"/>
      <c r="G411" s="64"/>
      <c r="H411" s="87"/>
      <c r="I411" s="89" t="str">
        <f t="shared" si="62"/>
        <v/>
      </c>
      <c r="J411" s="87"/>
      <c r="K411" s="87"/>
      <c r="L411" s="87"/>
      <c r="M411" s="87"/>
      <c r="N411" s="87"/>
      <c r="O411" s="87"/>
      <c r="P411" s="82"/>
      <c r="Q411" s="74"/>
      <c r="R411" s="22"/>
      <c r="S411" s="44" t="str">
        <f t="shared" ca="1" si="63"/>
        <v/>
      </c>
      <c r="T411" s="48" t="str">
        <f t="shared" si="64"/>
        <v/>
      </c>
      <c r="U411" s="48" t="str">
        <f t="shared" si="65"/>
        <v/>
      </c>
      <c r="V411" s="21" t="str">
        <f t="shared" ca="1" si="66"/>
        <v/>
      </c>
      <c r="W411" s="66">
        <f t="shared" si="67"/>
        <v>1</v>
      </c>
      <c r="X411" s="66">
        <f t="shared" si="68"/>
        <v>1</v>
      </c>
      <c r="Y411" s="21" t="str">
        <f t="shared" ca="1" si="69"/>
        <v/>
      </c>
      <c r="Z411" s="13" t="str">
        <f>IF(Q411="","",IF(H412&lt;&gt;"Commercial",Lists!$C$2,IF(AND('Property details'!H412="Commercial",'Property details'!Q411&lt;250000),Lists!C$3,Lists!$C$4)))</f>
        <v/>
      </c>
      <c r="AA411" s="19" t="str">
        <f t="shared" si="60"/>
        <v/>
      </c>
      <c r="AB411" s="14" t="str">
        <f t="shared" si="61"/>
        <v/>
      </c>
    </row>
    <row r="412" spans="1:28" ht="15" customHeight="1">
      <c r="A412" s="61"/>
      <c r="B412" s="61"/>
      <c r="C412" s="61"/>
      <c r="D412" s="63"/>
      <c r="E412" s="65"/>
      <c r="F412" s="64"/>
      <c r="G412" s="64"/>
      <c r="H412" s="87"/>
      <c r="I412" s="89" t="str">
        <f t="shared" si="62"/>
        <v/>
      </c>
      <c r="J412" s="87"/>
      <c r="K412" s="87"/>
      <c r="L412" s="87"/>
      <c r="M412" s="87"/>
      <c r="N412" s="87"/>
      <c r="O412" s="87"/>
      <c r="P412" s="82"/>
      <c r="Q412" s="74"/>
      <c r="R412" s="22"/>
      <c r="S412" s="44" t="str">
        <f t="shared" ca="1" si="63"/>
        <v/>
      </c>
      <c r="T412" s="48" t="str">
        <f t="shared" si="64"/>
        <v/>
      </c>
      <c r="U412" s="48" t="str">
        <f t="shared" si="65"/>
        <v/>
      </c>
      <c r="V412" s="21" t="str">
        <f t="shared" ca="1" si="66"/>
        <v/>
      </c>
      <c r="W412" s="66">
        <f t="shared" si="67"/>
        <v>1</v>
      </c>
      <c r="X412" s="66">
        <f t="shared" si="68"/>
        <v>1</v>
      </c>
      <c r="Y412" s="21" t="str">
        <f t="shared" ca="1" si="69"/>
        <v/>
      </c>
      <c r="Z412" s="13" t="str">
        <f>IF(Q412="","",IF(H413&lt;&gt;"Commercial",Lists!$C$2,IF(AND('Property details'!H413="Commercial",'Property details'!Q412&lt;250000),Lists!C$3,Lists!$C$4)))</f>
        <v/>
      </c>
      <c r="AA412" s="19" t="str">
        <f t="shared" si="60"/>
        <v/>
      </c>
      <c r="AB412" s="14" t="str">
        <f t="shared" si="61"/>
        <v/>
      </c>
    </row>
    <row r="413" spans="1:28" ht="15" customHeight="1">
      <c r="A413" s="61"/>
      <c r="B413" s="61"/>
      <c r="C413" s="61"/>
      <c r="D413" s="63"/>
      <c r="E413" s="65"/>
      <c r="F413" s="64"/>
      <c r="G413" s="64"/>
      <c r="H413" s="87"/>
      <c r="I413" s="89" t="str">
        <f t="shared" si="62"/>
        <v/>
      </c>
      <c r="J413" s="87"/>
      <c r="K413" s="87"/>
      <c r="L413" s="87"/>
      <c r="M413" s="87"/>
      <c r="N413" s="87"/>
      <c r="O413" s="87"/>
      <c r="P413" s="82"/>
      <c r="Q413" s="74"/>
      <c r="R413" s="22"/>
      <c r="S413" s="44" t="str">
        <f t="shared" ca="1" si="63"/>
        <v/>
      </c>
      <c r="T413" s="48" t="str">
        <f t="shared" si="64"/>
        <v/>
      </c>
      <c r="U413" s="48" t="str">
        <f t="shared" si="65"/>
        <v/>
      </c>
      <c r="V413" s="21" t="str">
        <f t="shared" ca="1" si="66"/>
        <v/>
      </c>
      <c r="W413" s="66">
        <f t="shared" si="67"/>
        <v>1</v>
      </c>
      <c r="X413" s="66">
        <f t="shared" si="68"/>
        <v>1</v>
      </c>
      <c r="Y413" s="21" t="str">
        <f t="shared" ca="1" si="69"/>
        <v/>
      </c>
      <c r="Z413" s="13" t="str">
        <f>IF(Q413="","",IF(H414&lt;&gt;"Commercial",Lists!$C$2,IF(AND('Property details'!H414="Commercial",'Property details'!Q413&lt;250000),Lists!C$3,Lists!$C$4)))</f>
        <v/>
      </c>
      <c r="AA413" s="19" t="str">
        <f t="shared" si="60"/>
        <v/>
      </c>
      <c r="AB413" s="14" t="str">
        <f t="shared" si="61"/>
        <v/>
      </c>
    </row>
    <row r="414" spans="1:28" ht="15" customHeight="1">
      <c r="A414" s="61"/>
      <c r="B414" s="61"/>
      <c r="C414" s="61"/>
      <c r="D414" s="63"/>
      <c r="E414" s="65"/>
      <c r="F414" s="64"/>
      <c r="G414" s="64"/>
      <c r="H414" s="87"/>
      <c r="I414" s="89" t="str">
        <f t="shared" si="62"/>
        <v/>
      </c>
      <c r="J414" s="87"/>
      <c r="K414" s="87"/>
      <c r="L414" s="87"/>
      <c r="M414" s="87"/>
      <c r="N414" s="87"/>
      <c r="O414" s="87"/>
      <c r="P414" s="82"/>
      <c r="Q414" s="74"/>
      <c r="R414" s="22"/>
      <c r="S414" s="44" t="str">
        <f t="shared" ca="1" si="63"/>
        <v/>
      </c>
      <c r="T414" s="48" t="str">
        <f t="shared" si="64"/>
        <v/>
      </c>
      <c r="U414" s="48" t="str">
        <f t="shared" si="65"/>
        <v/>
      </c>
      <c r="V414" s="21" t="str">
        <f t="shared" ca="1" si="66"/>
        <v/>
      </c>
      <c r="W414" s="66">
        <f t="shared" si="67"/>
        <v>1</v>
      </c>
      <c r="X414" s="66">
        <f t="shared" si="68"/>
        <v>1</v>
      </c>
      <c r="Y414" s="21" t="str">
        <f t="shared" ca="1" si="69"/>
        <v/>
      </c>
      <c r="Z414" s="13" t="str">
        <f>IF(Q414="","",IF(H415&lt;&gt;"Commercial",Lists!$C$2,IF(AND('Property details'!H415="Commercial",'Property details'!Q414&lt;250000),Lists!C$3,Lists!$C$4)))</f>
        <v/>
      </c>
      <c r="AA414" s="19" t="str">
        <f t="shared" si="60"/>
        <v/>
      </c>
      <c r="AB414" s="14" t="str">
        <f t="shared" si="61"/>
        <v/>
      </c>
    </row>
    <row r="415" spans="1:28" ht="15" customHeight="1">
      <c r="A415" s="61"/>
      <c r="B415" s="61"/>
      <c r="C415" s="61"/>
      <c r="D415" s="63"/>
      <c r="E415" s="65"/>
      <c r="F415" s="64"/>
      <c r="G415" s="64"/>
      <c r="H415" s="87"/>
      <c r="I415" s="89" t="str">
        <f t="shared" si="62"/>
        <v/>
      </c>
      <c r="J415" s="87"/>
      <c r="K415" s="87"/>
      <c r="L415" s="87"/>
      <c r="M415" s="87"/>
      <c r="N415" s="87"/>
      <c r="O415" s="87"/>
      <c r="P415" s="82"/>
      <c r="Q415" s="74"/>
      <c r="R415" s="22"/>
      <c r="S415" s="44" t="str">
        <f t="shared" ca="1" si="63"/>
        <v/>
      </c>
      <c r="T415" s="48" t="str">
        <f t="shared" si="64"/>
        <v/>
      </c>
      <c r="U415" s="48" t="str">
        <f t="shared" si="65"/>
        <v/>
      </c>
      <c r="V415" s="21" t="str">
        <f t="shared" ca="1" si="66"/>
        <v/>
      </c>
      <c r="W415" s="66">
        <f t="shared" si="67"/>
        <v>1</v>
      </c>
      <c r="X415" s="66">
        <f t="shared" si="68"/>
        <v>1</v>
      </c>
      <c r="Y415" s="21" t="str">
        <f t="shared" ca="1" si="69"/>
        <v/>
      </c>
      <c r="Z415" s="13" t="str">
        <f>IF(Q415="","",IF(H416&lt;&gt;"Commercial",Lists!$C$2,IF(AND('Property details'!H416="Commercial",'Property details'!Q415&lt;250000),Lists!C$3,Lists!$C$4)))</f>
        <v/>
      </c>
      <c r="AA415" s="19" t="str">
        <f t="shared" si="60"/>
        <v/>
      </c>
      <c r="AB415" s="14" t="str">
        <f t="shared" si="61"/>
        <v/>
      </c>
    </row>
    <row r="416" spans="1:28" ht="15" customHeight="1">
      <c r="A416" s="61"/>
      <c r="B416" s="61"/>
      <c r="C416" s="61"/>
      <c r="D416" s="63"/>
      <c r="E416" s="65"/>
      <c r="F416" s="64"/>
      <c r="G416" s="64"/>
      <c r="H416" s="87"/>
      <c r="I416" s="89" t="str">
        <f t="shared" si="62"/>
        <v/>
      </c>
      <c r="J416" s="87"/>
      <c r="K416" s="87"/>
      <c r="L416" s="87"/>
      <c r="M416" s="87"/>
      <c r="N416" s="87"/>
      <c r="O416" s="87"/>
      <c r="P416" s="82"/>
      <c r="Q416" s="74"/>
      <c r="R416" s="22"/>
      <c r="S416" s="44" t="str">
        <f t="shared" ca="1" si="63"/>
        <v/>
      </c>
      <c r="T416" s="48" t="str">
        <f t="shared" si="64"/>
        <v/>
      </c>
      <c r="U416" s="48" t="str">
        <f t="shared" si="65"/>
        <v/>
      </c>
      <c r="V416" s="21" t="str">
        <f t="shared" ca="1" si="66"/>
        <v/>
      </c>
      <c r="W416" s="66">
        <f t="shared" si="67"/>
        <v>1</v>
      </c>
      <c r="X416" s="66">
        <f t="shared" si="68"/>
        <v>1</v>
      </c>
      <c r="Y416" s="21" t="str">
        <f t="shared" ca="1" si="69"/>
        <v/>
      </c>
      <c r="Z416" s="13" t="str">
        <f>IF(Q416="","",IF(H417&lt;&gt;"Commercial",Lists!$C$2,IF(AND('Property details'!H417="Commercial",'Property details'!Q416&lt;250000),Lists!C$3,Lists!$C$4)))</f>
        <v/>
      </c>
      <c r="AA416" s="19" t="str">
        <f t="shared" si="60"/>
        <v/>
      </c>
      <c r="AB416" s="14" t="str">
        <f t="shared" si="61"/>
        <v/>
      </c>
    </row>
    <row r="417" spans="1:28" ht="15" customHeight="1">
      <c r="A417" s="61"/>
      <c r="B417" s="61"/>
      <c r="C417" s="61"/>
      <c r="D417" s="63"/>
      <c r="E417" s="65"/>
      <c r="F417" s="64"/>
      <c r="G417" s="64"/>
      <c r="H417" s="87"/>
      <c r="I417" s="89" t="str">
        <f t="shared" si="62"/>
        <v/>
      </c>
      <c r="J417" s="87"/>
      <c r="K417" s="87"/>
      <c r="L417" s="87"/>
      <c r="M417" s="87"/>
      <c r="N417" s="87"/>
      <c r="O417" s="87"/>
      <c r="P417" s="82"/>
      <c r="Q417" s="74"/>
      <c r="R417" s="22"/>
      <c r="S417" s="44" t="str">
        <f t="shared" ca="1" si="63"/>
        <v/>
      </c>
      <c r="T417" s="48" t="str">
        <f t="shared" si="64"/>
        <v/>
      </c>
      <c r="U417" s="48" t="str">
        <f t="shared" si="65"/>
        <v/>
      </c>
      <c r="V417" s="21" t="str">
        <f t="shared" ca="1" si="66"/>
        <v/>
      </c>
      <c r="W417" s="66">
        <f t="shared" si="67"/>
        <v>1</v>
      </c>
      <c r="X417" s="66">
        <f t="shared" si="68"/>
        <v>1</v>
      </c>
      <c r="Y417" s="21" t="str">
        <f t="shared" ca="1" si="69"/>
        <v/>
      </c>
      <c r="Z417" s="13" t="str">
        <f>IF(Q417="","",IF(H418&lt;&gt;"Commercial",Lists!$C$2,IF(AND('Property details'!H418="Commercial",'Property details'!Q417&lt;250000),Lists!C$3,Lists!$C$4)))</f>
        <v/>
      </c>
      <c r="AA417" s="19" t="str">
        <f t="shared" si="60"/>
        <v/>
      </c>
      <c r="AB417" s="14" t="str">
        <f t="shared" si="61"/>
        <v/>
      </c>
    </row>
    <row r="418" spans="1:28" ht="15" customHeight="1">
      <c r="A418" s="61"/>
      <c r="B418" s="61"/>
      <c r="C418" s="61"/>
      <c r="D418" s="63"/>
      <c r="E418" s="65"/>
      <c r="F418" s="64"/>
      <c r="G418" s="64"/>
      <c r="H418" s="87"/>
      <c r="I418" s="89" t="str">
        <f t="shared" si="62"/>
        <v/>
      </c>
      <c r="J418" s="87"/>
      <c r="K418" s="87"/>
      <c r="L418" s="87"/>
      <c r="M418" s="87"/>
      <c r="N418" s="87"/>
      <c r="O418" s="87"/>
      <c r="P418" s="82"/>
      <c r="Q418" s="74"/>
      <c r="R418" s="22"/>
      <c r="S418" s="44" t="str">
        <f t="shared" ca="1" si="63"/>
        <v/>
      </c>
      <c r="T418" s="48" t="str">
        <f t="shared" si="64"/>
        <v/>
      </c>
      <c r="U418" s="48" t="str">
        <f t="shared" si="65"/>
        <v/>
      </c>
      <c r="V418" s="21" t="str">
        <f t="shared" ca="1" si="66"/>
        <v/>
      </c>
      <c r="W418" s="66">
        <f t="shared" si="67"/>
        <v>1</v>
      </c>
      <c r="X418" s="66">
        <f t="shared" si="68"/>
        <v>1</v>
      </c>
      <c r="Y418" s="21" t="str">
        <f t="shared" ca="1" si="69"/>
        <v/>
      </c>
      <c r="Z418" s="13" t="str">
        <f>IF(Q418="","",IF(H419&lt;&gt;"Commercial",Lists!$C$2,IF(AND('Property details'!H419="Commercial",'Property details'!Q418&lt;250000),Lists!C$3,Lists!$C$4)))</f>
        <v/>
      </c>
      <c r="AA418" s="19" t="str">
        <f t="shared" si="60"/>
        <v/>
      </c>
      <c r="AB418" s="14" t="str">
        <f t="shared" si="61"/>
        <v/>
      </c>
    </row>
    <row r="419" spans="1:28" ht="15" customHeight="1">
      <c r="A419" s="61"/>
      <c r="B419" s="61"/>
      <c r="C419" s="61"/>
      <c r="D419" s="63"/>
      <c r="E419" s="65"/>
      <c r="F419" s="64"/>
      <c r="G419" s="64"/>
      <c r="H419" s="87"/>
      <c r="I419" s="89" t="str">
        <f t="shared" si="62"/>
        <v/>
      </c>
      <c r="J419" s="87"/>
      <c r="K419" s="87"/>
      <c r="L419" s="87"/>
      <c r="M419" s="87"/>
      <c r="N419" s="87"/>
      <c r="O419" s="87"/>
      <c r="P419" s="82"/>
      <c r="Q419" s="74"/>
      <c r="R419" s="22"/>
      <c r="S419" s="44" t="str">
        <f t="shared" ca="1" si="63"/>
        <v/>
      </c>
      <c r="T419" s="48" t="str">
        <f t="shared" si="64"/>
        <v/>
      </c>
      <c r="U419" s="48" t="str">
        <f t="shared" si="65"/>
        <v/>
      </c>
      <c r="V419" s="21" t="str">
        <f t="shared" ca="1" si="66"/>
        <v/>
      </c>
      <c r="W419" s="66">
        <f t="shared" si="67"/>
        <v>1</v>
      </c>
      <c r="X419" s="66">
        <f t="shared" si="68"/>
        <v>1</v>
      </c>
      <c r="Y419" s="21" t="str">
        <f t="shared" ca="1" si="69"/>
        <v/>
      </c>
      <c r="Z419" s="13" t="str">
        <f>IF(Q419="","",IF(H420&lt;&gt;"Commercial",Lists!$C$2,IF(AND('Property details'!H420="Commercial",'Property details'!Q419&lt;250000),Lists!C$3,Lists!$C$4)))</f>
        <v/>
      </c>
      <c r="AA419" s="19" t="str">
        <f t="shared" si="60"/>
        <v/>
      </c>
      <c r="AB419" s="14" t="str">
        <f t="shared" si="61"/>
        <v/>
      </c>
    </row>
    <row r="420" spans="1:28" ht="15" customHeight="1">
      <c r="A420" s="61"/>
      <c r="B420" s="61"/>
      <c r="C420" s="61"/>
      <c r="D420" s="63"/>
      <c r="E420" s="65"/>
      <c r="F420" s="64"/>
      <c r="G420" s="64"/>
      <c r="H420" s="87"/>
      <c r="I420" s="89" t="str">
        <f t="shared" si="62"/>
        <v/>
      </c>
      <c r="J420" s="87"/>
      <c r="K420" s="87"/>
      <c r="L420" s="87"/>
      <c r="M420" s="87"/>
      <c r="N420" s="87"/>
      <c r="O420" s="87"/>
      <c r="P420" s="82"/>
      <c r="Q420" s="74"/>
      <c r="R420" s="22"/>
      <c r="S420" s="44" t="str">
        <f t="shared" ca="1" si="63"/>
        <v/>
      </c>
      <c r="T420" s="48" t="str">
        <f t="shared" si="64"/>
        <v/>
      </c>
      <c r="U420" s="48" t="str">
        <f t="shared" si="65"/>
        <v/>
      </c>
      <c r="V420" s="21" t="str">
        <f t="shared" ca="1" si="66"/>
        <v/>
      </c>
      <c r="W420" s="66">
        <f t="shared" si="67"/>
        <v>1</v>
      </c>
      <c r="X420" s="66">
        <f t="shared" si="68"/>
        <v>1</v>
      </c>
      <c r="Y420" s="21" t="str">
        <f t="shared" ca="1" si="69"/>
        <v/>
      </c>
      <c r="Z420" s="13" t="str">
        <f>IF(Q420="","",IF(H421&lt;&gt;"Commercial",Lists!$C$2,IF(AND('Property details'!H421="Commercial",'Property details'!Q420&lt;250000),Lists!C$3,Lists!$C$4)))</f>
        <v/>
      </c>
      <c r="AA420" s="19" t="str">
        <f t="shared" si="60"/>
        <v/>
      </c>
      <c r="AB420" s="14" t="str">
        <f t="shared" si="61"/>
        <v/>
      </c>
    </row>
    <row r="421" spans="1:28" ht="15" customHeight="1">
      <c r="A421" s="61"/>
      <c r="B421" s="61"/>
      <c r="C421" s="61"/>
      <c r="D421" s="63"/>
      <c r="E421" s="65"/>
      <c r="F421" s="64"/>
      <c r="G421" s="64"/>
      <c r="H421" s="87"/>
      <c r="I421" s="89" t="str">
        <f t="shared" si="62"/>
        <v/>
      </c>
      <c r="J421" s="87"/>
      <c r="K421" s="87"/>
      <c r="L421" s="87"/>
      <c r="M421" s="87"/>
      <c r="N421" s="87"/>
      <c r="O421" s="87"/>
      <c r="P421" s="82"/>
      <c r="Q421" s="74"/>
      <c r="R421" s="22"/>
      <c r="S421" s="44" t="str">
        <f t="shared" ca="1" si="63"/>
        <v/>
      </c>
      <c r="T421" s="48" t="str">
        <f t="shared" si="64"/>
        <v/>
      </c>
      <c r="U421" s="48" t="str">
        <f t="shared" si="65"/>
        <v/>
      </c>
      <c r="V421" s="21" t="str">
        <f t="shared" ca="1" si="66"/>
        <v/>
      </c>
      <c r="W421" s="66">
        <f t="shared" si="67"/>
        <v>1</v>
      </c>
      <c r="X421" s="66">
        <f t="shared" si="68"/>
        <v>1</v>
      </c>
      <c r="Y421" s="21" t="str">
        <f t="shared" ca="1" si="69"/>
        <v/>
      </c>
      <c r="Z421" s="13" t="str">
        <f>IF(Q421="","",IF(H422&lt;&gt;"Commercial",Lists!$C$2,IF(AND('Property details'!H422="Commercial",'Property details'!Q421&lt;250000),Lists!C$3,Lists!$C$4)))</f>
        <v/>
      </c>
      <c r="AA421" s="19" t="str">
        <f t="shared" si="60"/>
        <v/>
      </c>
      <c r="AB421" s="14" t="str">
        <f t="shared" si="61"/>
        <v/>
      </c>
    </row>
    <row r="422" spans="1:28" ht="15" customHeight="1">
      <c r="A422" s="61"/>
      <c r="B422" s="61"/>
      <c r="C422" s="61"/>
      <c r="D422" s="63"/>
      <c r="E422" s="65"/>
      <c r="F422" s="64"/>
      <c r="G422" s="64"/>
      <c r="H422" s="87"/>
      <c r="I422" s="89" t="str">
        <f t="shared" si="62"/>
        <v/>
      </c>
      <c r="J422" s="87"/>
      <c r="K422" s="87"/>
      <c r="L422" s="87"/>
      <c r="M422" s="87"/>
      <c r="N422" s="87"/>
      <c r="O422" s="87"/>
      <c r="P422" s="82"/>
      <c r="Q422" s="74"/>
      <c r="R422" s="22"/>
      <c r="S422" s="44" t="str">
        <f t="shared" ca="1" si="63"/>
        <v/>
      </c>
      <c r="T422" s="48" t="str">
        <f t="shared" si="64"/>
        <v/>
      </c>
      <c r="U422" s="48" t="str">
        <f t="shared" si="65"/>
        <v/>
      </c>
      <c r="V422" s="21" t="str">
        <f t="shared" ca="1" si="66"/>
        <v/>
      </c>
      <c r="W422" s="66">
        <f t="shared" si="67"/>
        <v>1</v>
      </c>
      <c r="X422" s="66">
        <f t="shared" si="68"/>
        <v>1</v>
      </c>
      <c r="Y422" s="21" t="str">
        <f t="shared" ca="1" si="69"/>
        <v/>
      </c>
      <c r="Z422" s="13" t="str">
        <f>IF(Q422="","",IF(H423&lt;&gt;"Commercial",Lists!$C$2,IF(AND('Property details'!H423="Commercial",'Property details'!Q422&lt;250000),Lists!C$3,Lists!$C$4)))</f>
        <v/>
      </c>
      <c r="AA422" s="19" t="str">
        <f t="shared" si="60"/>
        <v/>
      </c>
      <c r="AB422" s="14" t="str">
        <f t="shared" si="61"/>
        <v/>
      </c>
    </row>
    <row r="423" spans="1:28" ht="15" customHeight="1">
      <c r="A423" s="61"/>
      <c r="B423" s="61"/>
      <c r="C423" s="61"/>
      <c r="D423" s="63"/>
      <c r="E423" s="65"/>
      <c r="F423" s="64"/>
      <c r="G423" s="64"/>
      <c r="H423" s="87"/>
      <c r="I423" s="89" t="str">
        <f t="shared" si="62"/>
        <v/>
      </c>
      <c r="J423" s="87"/>
      <c r="K423" s="87"/>
      <c r="L423" s="87"/>
      <c r="M423" s="87"/>
      <c r="N423" s="87"/>
      <c r="O423" s="87"/>
      <c r="P423" s="82"/>
      <c r="Q423" s="74"/>
      <c r="R423" s="22"/>
      <c r="S423" s="44" t="str">
        <f t="shared" ca="1" si="63"/>
        <v/>
      </c>
      <c r="T423" s="48" t="str">
        <f t="shared" si="64"/>
        <v/>
      </c>
      <c r="U423" s="48" t="str">
        <f t="shared" si="65"/>
        <v/>
      </c>
      <c r="V423" s="21" t="str">
        <f t="shared" ca="1" si="66"/>
        <v/>
      </c>
      <c r="W423" s="66">
        <f t="shared" si="67"/>
        <v>1</v>
      </c>
      <c r="X423" s="66">
        <f t="shared" si="68"/>
        <v>1</v>
      </c>
      <c r="Y423" s="21" t="str">
        <f t="shared" ca="1" si="69"/>
        <v/>
      </c>
      <c r="Z423" s="13" t="str">
        <f>IF(Q423="","",IF(H424&lt;&gt;"Commercial",Lists!$C$2,IF(AND('Property details'!H424="Commercial",'Property details'!Q423&lt;250000),Lists!C$3,Lists!$C$4)))</f>
        <v/>
      </c>
      <c r="AA423" s="19" t="str">
        <f t="shared" si="60"/>
        <v/>
      </c>
      <c r="AB423" s="14" t="str">
        <f t="shared" si="61"/>
        <v/>
      </c>
    </row>
    <row r="424" spans="1:28" ht="15" customHeight="1">
      <c r="A424" s="61"/>
      <c r="B424" s="61"/>
      <c r="C424" s="61"/>
      <c r="D424" s="63"/>
      <c r="E424" s="65"/>
      <c r="F424" s="64"/>
      <c r="G424" s="64"/>
      <c r="H424" s="87"/>
      <c r="I424" s="89" t="str">
        <f t="shared" si="62"/>
        <v/>
      </c>
      <c r="J424" s="87"/>
      <c r="K424" s="87"/>
      <c r="L424" s="87"/>
      <c r="M424" s="87"/>
      <c r="N424" s="87"/>
      <c r="O424" s="87"/>
      <c r="P424" s="82"/>
      <c r="Q424" s="74"/>
      <c r="R424" s="22"/>
      <c r="S424" s="44" t="str">
        <f t="shared" ca="1" si="63"/>
        <v/>
      </c>
      <c r="T424" s="48" t="str">
        <f t="shared" si="64"/>
        <v/>
      </c>
      <c r="U424" s="48" t="str">
        <f t="shared" si="65"/>
        <v/>
      </c>
      <c r="V424" s="21" t="str">
        <f t="shared" ca="1" si="66"/>
        <v/>
      </c>
      <c r="W424" s="66">
        <f t="shared" si="67"/>
        <v>1</v>
      </c>
      <c r="X424" s="66">
        <f t="shared" si="68"/>
        <v>1</v>
      </c>
      <c r="Y424" s="21" t="str">
        <f t="shared" ca="1" si="69"/>
        <v/>
      </c>
      <c r="Z424" s="13" t="str">
        <f>IF(Q424="","",IF(H425&lt;&gt;"Commercial",Lists!$C$2,IF(AND('Property details'!H425="Commercial",'Property details'!Q424&lt;250000),Lists!C$3,Lists!$C$4)))</f>
        <v/>
      </c>
      <c r="AA424" s="19" t="str">
        <f t="shared" si="60"/>
        <v/>
      </c>
      <c r="AB424" s="14" t="str">
        <f t="shared" si="61"/>
        <v/>
      </c>
    </row>
    <row r="425" spans="1:28" ht="15" customHeight="1">
      <c r="A425" s="61"/>
      <c r="B425" s="61"/>
      <c r="C425" s="61"/>
      <c r="D425" s="63"/>
      <c r="E425" s="65"/>
      <c r="F425" s="64"/>
      <c r="G425" s="64"/>
      <c r="H425" s="87"/>
      <c r="I425" s="89" t="str">
        <f t="shared" si="62"/>
        <v/>
      </c>
      <c r="J425" s="87"/>
      <c r="K425" s="87"/>
      <c r="L425" s="87"/>
      <c r="M425" s="87"/>
      <c r="N425" s="87"/>
      <c r="O425" s="87"/>
      <c r="P425" s="82"/>
      <c r="Q425" s="74"/>
      <c r="R425" s="22"/>
      <c r="S425" s="44" t="str">
        <f t="shared" ca="1" si="63"/>
        <v/>
      </c>
      <c r="T425" s="48" t="str">
        <f t="shared" si="64"/>
        <v/>
      </c>
      <c r="U425" s="48" t="str">
        <f t="shared" si="65"/>
        <v/>
      </c>
      <c r="V425" s="21" t="str">
        <f t="shared" ca="1" si="66"/>
        <v/>
      </c>
      <c r="W425" s="66">
        <f t="shared" si="67"/>
        <v>1</v>
      </c>
      <c r="X425" s="66">
        <f t="shared" si="68"/>
        <v>1</v>
      </c>
      <c r="Y425" s="21" t="str">
        <f t="shared" ca="1" si="69"/>
        <v/>
      </c>
      <c r="Z425" s="13" t="str">
        <f>IF(Q425="","",IF(H426&lt;&gt;"Commercial",Lists!$C$2,IF(AND('Property details'!H426="Commercial",'Property details'!Q425&lt;250000),Lists!C$3,Lists!$C$4)))</f>
        <v/>
      </c>
      <c r="AA425" s="19" t="str">
        <f t="shared" si="60"/>
        <v/>
      </c>
      <c r="AB425" s="14" t="str">
        <f t="shared" si="61"/>
        <v/>
      </c>
    </row>
    <row r="426" spans="1:28" ht="15" customHeight="1">
      <c r="A426" s="61"/>
      <c r="B426" s="61"/>
      <c r="C426" s="61"/>
      <c r="D426" s="63"/>
      <c r="E426" s="65"/>
      <c r="F426" s="64"/>
      <c r="G426" s="64"/>
      <c r="H426" s="87"/>
      <c r="I426" s="89" t="str">
        <f t="shared" si="62"/>
        <v/>
      </c>
      <c r="J426" s="87"/>
      <c r="K426" s="87"/>
      <c r="L426" s="87"/>
      <c r="M426" s="87"/>
      <c r="N426" s="87"/>
      <c r="O426" s="87"/>
      <c r="P426" s="82"/>
      <c r="Q426" s="74"/>
      <c r="R426" s="22"/>
      <c r="S426" s="44" t="str">
        <f t="shared" ca="1" si="63"/>
        <v/>
      </c>
      <c r="T426" s="48" t="str">
        <f t="shared" si="64"/>
        <v/>
      </c>
      <c r="U426" s="48" t="str">
        <f t="shared" si="65"/>
        <v/>
      </c>
      <c r="V426" s="21" t="str">
        <f t="shared" ca="1" si="66"/>
        <v/>
      </c>
      <c r="W426" s="66">
        <f t="shared" si="67"/>
        <v>1</v>
      </c>
      <c r="X426" s="66">
        <f t="shared" si="68"/>
        <v>1</v>
      </c>
      <c r="Y426" s="21" t="str">
        <f t="shared" ca="1" si="69"/>
        <v/>
      </c>
      <c r="Z426" s="13" t="str">
        <f>IF(Q426="","",IF(H427&lt;&gt;"Commercial",Lists!$C$2,IF(AND('Property details'!H427="Commercial",'Property details'!Q426&lt;250000),Lists!C$3,Lists!$C$4)))</f>
        <v/>
      </c>
      <c r="AA426" s="19" t="str">
        <f t="shared" si="60"/>
        <v/>
      </c>
      <c r="AB426" s="14" t="str">
        <f t="shared" si="61"/>
        <v/>
      </c>
    </row>
    <row r="427" spans="1:28" ht="15" customHeight="1">
      <c r="A427" s="61"/>
      <c r="B427" s="61"/>
      <c r="C427" s="61"/>
      <c r="D427" s="63"/>
      <c r="E427" s="65"/>
      <c r="F427" s="64"/>
      <c r="G427" s="64"/>
      <c r="H427" s="87"/>
      <c r="I427" s="89" t="str">
        <f t="shared" si="62"/>
        <v/>
      </c>
      <c r="J427" s="87"/>
      <c r="K427" s="87"/>
      <c r="L427" s="87"/>
      <c r="M427" s="87"/>
      <c r="N427" s="87"/>
      <c r="O427" s="87"/>
      <c r="P427" s="82"/>
      <c r="Q427" s="74"/>
      <c r="R427" s="22"/>
      <c r="S427" s="44" t="str">
        <f t="shared" ca="1" si="63"/>
        <v/>
      </c>
      <c r="T427" s="48" t="str">
        <f t="shared" si="64"/>
        <v/>
      </c>
      <c r="U427" s="48" t="str">
        <f t="shared" si="65"/>
        <v/>
      </c>
      <c r="V427" s="21" t="str">
        <f t="shared" ca="1" si="66"/>
        <v/>
      </c>
      <c r="W427" s="66">
        <f t="shared" si="67"/>
        <v>1</v>
      </c>
      <c r="X427" s="66">
        <f t="shared" si="68"/>
        <v>1</v>
      </c>
      <c r="Y427" s="21" t="str">
        <f t="shared" ca="1" si="69"/>
        <v/>
      </c>
      <c r="Z427" s="13" t="str">
        <f>IF(Q427="","",IF(H428&lt;&gt;"Commercial",Lists!$C$2,IF(AND('Property details'!H428="Commercial",'Property details'!Q427&lt;250000),Lists!C$3,Lists!$C$4)))</f>
        <v/>
      </c>
      <c r="AA427" s="19" t="str">
        <f t="shared" si="60"/>
        <v/>
      </c>
      <c r="AB427" s="14" t="str">
        <f t="shared" si="61"/>
        <v/>
      </c>
    </row>
    <row r="428" spans="1:28" ht="15" customHeight="1">
      <c r="A428" s="61"/>
      <c r="B428" s="61"/>
      <c r="C428" s="61"/>
      <c r="D428" s="63"/>
      <c r="E428" s="65"/>
      <c r="F428" s="64"/>
      <c r="G428" s="64"/>
      <c r="H428" s="87"/>
      <c r="I428" s="89" t="str">
        <f t="shared" si="62"/>
        <v/>
      </c>
      <c r="J428" s="87"/>
      <c r="K428" s="87"/>
      <c r="L428" s="87"/>
      <c r="M428" s="87"/>
      <c r="N428" s="87"/>
      <c r="O428" s="87"/>
      <c r="P428" s="82"/>
      <c r="Q428" s="74"/>
      <c r="R428" s="22"/>
      <c r="S428" s="44" t="str">
        <f t="shared" ca="1" si="63"/>
        <v/>
      </c>
      <c r="T428" s="48" t="str">
        <f t="shared" si="64"/>
        <v/>
      </c>
      <c r="U428" s="48" t="str">
        <f t="shared" si="65"/>
        <v/>
      </c>
      <c r="V428" s="21" t="str">
        <f t="shared" ca="1" si="66"/>
        <v/>
      </c>
      <c r="W428" s="66">
        <f t="shared" si="67"/>
        <v>1</v>
      </c>
      <c r="X428" s="66">
        <f t="shared" si="68"/>
        <v>1</v>
      </c>
      <c r="Y428" s="21" t="str">
        <f t="shared" ca="1" si="69"/>
        <v/>
      </c>
      <c r="Z428" s="13" t="str">
        <f>IF(Q428="","",IF(H429&lt;&gt;"Commercial",Lists!$C$2,IF(AND('Property details'!H429="Commercial",'Property details'!Q428&lt;250000),Lists!C$3,Lists!$C$4)))</f>
        <v/>
      </c>
      <c r="AA428" s="19" t="str">
        <f t="shared" si="60"/>
        <v/>
      </c>
      <c r="AB428" s="14" t="str">
        <f t="shared" si="61"/>
        <v/>
      </c>
    </row>
    <row r="429" spans="1:28" ht="15" customHeight="1">
      <c r="A429" s="61"/>
      <c r="B429" s="61"/>
      <c r="C429" s="61"/>
      <c r="D429" s="63"/>
      <c r="E429" s="65"/>
      <c r="F429" s="64"/>
      <c r="G429" s="64"/>
      <c r="H429" s="87"/>
      <c r="I429" s="89" t="str">
        <f t="shared" si="62"/>
        <v/>
      </c>
      <c r="J429" s="87"/>
      <c r="K429" s="87"/>
      <c r="L429" s="87"/>
      <c r="M429" s="87"/>
      <c r="N429" s="87"/>
      <c r="O429" s="87"/>
      <c r="P429" s="82"/>
      <c r="Q429" s="74"/>
      <c r="R429" s="22"/>
      <c r="S429" s="44" t="str">
        <f t="shared" ca="1" si="63"/>
        <v/>
      </c>
      <c r="T429" s="48" t="str">
        <f t="shared" si="64"/>
        <v/>
      </c>
      <c r="U429" s="48" t="str">
        <f t="shared" si="65"/>
        <v/>
      </c>
      <c r="V429" s="21" t="str">
        <f t="shared" ca="1" si="66"/>
        <v/>
      </c>
      <c r="W429" s="66">
        <f t="shared" si="67"/>
        <v>1</v>
      </c>
      <c r="X429" s="66">
        <f t="shared" si="68"/>
        <v>1</v>
      </c>
      <c r="Y429" s="21" t="str">
        <f t="shared" ca="1" si="69"/>
        <v/>
      </c>
      <c r="Z429" s="13" t="str">
        <f>IF(Q429="","",IF(H430&lt;&gt;"Commercial",Lists!$C$2,IF(AND('Property details'!H430="Commercial",'Property details'!Q429&lt;250000),Lists!C$3,Lists!$C$4)))</f>
        <v/>
      </c>
      <c r="AA429" s="19" t="str">
        <f t="shared" si="60"/>
        <v/>
      </c>
      <c r="AB429" s="14" t="str">
        <f t="shared" si="61"/>
        <v/>
      </c>
    </row>
    <row r="430" spans="1:28" ht="15" customHeight="1">
      <c r="A430" s="61"/>
      <c r="B430" s="61"/>
      <c r="C430" s="61"/>
      <c r="D430" s="63"/>
      <c r="E430" s="65"/>
      <c r="F430" s="64"/>
      <c r="G430" s="64"/>
      <c r="H430" s="87"/>
      <c r="I430" s="89" t="str">
        <f t="shared" si="62"/>
        <v/>
      </c>
      <c r="J430" s="87"/>
      <c r="K430" s="87"/>
      <c r="L430" s="87"/>
      <c r="M430" s="87"/>
      <c r="N430" s="87"/>
      <c r="O430" s="87"/>
      <c r="P430" s="82"/>
      <c r="Q430" s="74"/>
      <c r="R430" s="22"/>
      <c r="S430" s="44" t="str">
        <f t="shared" ca="1" si="63"/>
        <v/>
      </c>
      <c r="T430" s="48" t="str">
        <f t="shared" si="64"/>
        <v/>
      </c>
      <c r="U430" s="48" t="str">
        <f t="shared" si="65"/>
        <v/>
      </c>
      <c r="V430" s="21" t="str">
        <f t="shared" ca="1" si="66"/>
        <v/>
      </c>
      <c r="W430" s="66">
        <f t="shared" si="67"/>
        <v>1</v>
      </c>
      <c r="X430" s="66">
        <f t="shared" si="68"/>
        <v>1</v>
      </c>
      <c r="Y430" s="21" t="str">
        <f t="shared" ca="1" si="69"/>
        <v/>
      </c>
      <c r="Z430" s="13" t="str">
        <f>IF(Q430="","",IF(H431&lt;&gt;"Commercial",Lists!$C$2,IF(AND('Property details'!H431="Commercial",'Property details'!Q430&lt;250000),Lists!C$3,Lists!$C$4)))</f>
        <v/>
      </c>
      <c r="AA430" s="19" t="str">
        <f t="shared" si="60"/>
        <v/>
      </c>
      <c r="AB430" s="14" t="str">
        <f t="shared" si="61"/>
        <v/>
      </c>
    </row>
    <row r="431" spans="1:28" ht="15" customHeight="1">
      <c r="A431" s="61"/>
      <c r="B431" s="61"/>
      <c r="C431" s="61"/>
      <c r="D431" s="63"/>
      <c r="E431" s="65"/>
      <c r="F431" s="64"/>
      <c r="G431" s="64"/>
      <c r="H431" s="87"/>
      <c r="I431" s="89" t="str">
        <f t="shared" si="62"/>
        <v/>
      </c>
      <c r="J431" s="87"/>
      <c r="K431" s="87"/>
      <c r="L431" s="87"/>
      <c r="M431" s="87"/>
      <c r="N431" s="87"/>
      <c r="O431" s="87"/>
      <c r="P431" s="82"/>
      <c r="Q431" s="74"/>
      <c r="R431" s="22"/>
      <c r="S431" s="44" t="str">
        <f t="shared" ca="1" si="63"/>
        <v/>
      </c>
      <c r="T431" s="48" t="str">
        <f t="shared" si="64"/>
        <v/>
      </c>
      <c r="U431" s="48" t="str">
        <f t="shared" si="65"/>
        <v/>
      </c>
      <c r="V431" s="21" t="str">
        <f t="shared" ca="1" si="66"/>
        <v/>
      </c>
      <c r="W431" s="66">
        <f t="shared" si="67"/>
        <v>1</v>
      </c>
      <c r="X431" s="66">
        <f t="shared" si="68"/>
        <v>1</v>
      </c>
      <c r="Y431" s="21" t="str">
        <f t="shared" ca="1" si="69"/>
        <v/>
      </c>
      <c r="Z431" s="13" t="str">
        <f>IF(Q431="","",IF(H432&lt;&gt;"Commercial",Lists!$C$2,IF(AND('Property details'!H432="Commercial",'Property details'!Q431&lt;250000),Lists!C$3,Lists!$C$4)))</f>
        <v/>
      </c>
      <c r="AA431" s="19" t="str">
        <f t="shared" si="60"/>
        <v/>
      </c>
      <c r="AB431" s="14" t="str">
        <f t="shared" si="61"/>
        <v/>
      </c>
    </row>
    <row r="432" spans="1:28" ht="15" customHeight="1">
      <c r="A432" s="61"/>
      <c r="B432" s="61"/>
      <c r="C432" s="61"/>
      <c r="D432" s="63"/>
      <c r="E432" s="65"/>
      <c r="F432" s="64"/>
      <c r="G432" s="64"/>
      <c r="H432" s="87"/>
      <c r="I432" s="89" t="str">
        <f t="shared" si="62"/>
        <v/>
      </c>
      <c r="J432" s="87"/>
      <c r="K432" s="87"/>
      <c r="L432" s="87"/>
      <c r="M432" s="87"/>
      <c r="N432" s="87"/>
      <c r="O432" s="87"/>
      <c r="P432" s="82"/>
      <c r="Q432" s="74"/>
      <c r="R432" s="22"/>
      <c r="S432" s="44" t="str">
        <f t="shared" ca="1" si="63"/>
        <v/>
      </c>
      <c r="T432" s="48" t="str">
        <f t="shared" si="64"/>
        <v/>
      </c>
      <c r="U432" s="48" t="str">
        <f t="shared" si="65"/>
        <v/>
      </c>
      <c r="V432" s="21" t="str">
        <f t="shared" ca="1" si="66"/>
        <v/>
      </c>
      <c r="W432" s="66">
        <f t="shared" si="67"/>
        <v>1</v>
      </c>
      <c r="X432" s="66">
        <f t="shared" si="68"/>
        <v>1</v>
      </c>
      <c r="Y432" s="21" t="str">
        <f t="shared" ca="1" si="69"/>
        <v/>
      </c>
      <c r="Z432" s="13" t="str">
        <f>IF(Q432="","",IF(H433&lt;&gt;"Commercial",Lists!$C$2,IF(AND('Property details'!H433="Commercial",'Property details'!Q432&lt;250000),Lists!C$3,Lists!$C$4)))</f>
        <v/>
      </c>
      <c r="AA432" s="19" t="str">
        <f t="shared" si="60"/>
        <v/>
      </c>
      <c r="AB432" s="14" t="str">
        <f t="shared" si="61"/>
        <v/>
      </c>
    </row>
    <row r="433" spans="1:28" ht="15" customHeight="1">
      <c r="A433" s="61"/>
      <c r="B433" s="61"/>
      <c r="C433" s="61"/>
      <c r="D433" s="63"/>
      <c r="E433" s="65"/>
      <c r="F433" s="64"/>
      <c r="G433" s="64"/>
      <c r="H433" s="87"/>
      <c r="I433" s="89" t="str">
        <f t="shared" si="62"/>
        <v/>
      </c>
      <c r="J433" s="87"/>
      <c r="K433" s="87"/>
      <c r="L433" s="87"/>
      <c r="M433" s="87"/>
      <c r="N433" s="87"/>
      <c r="O433" s="87"/>
      <c r="P433" s="82"/>
      <c r="Q433" s="74"/>
      <c r="R433" s="22"/>
      <c r="S433" s="44" t="str">
        <f t="shared" ca="1" si="63"/>
        <v/>
      </c>
      <c r="T433" s="48" t="str">
        <f t="shared" si="64"/>
        <v/>
      </c>
      <c r="U433" s="48" t="str">
        <f t="shared" si="65"/>
        <v/>
      </c>
      <c r="V433" s="21" t="str">
        <f t="shared" ca="1" si="66"/>
        <v/>
      </c>
      <c r="W433" s="66">
        <f t="shared" si="67"/>
        <v>1</v>
      </c>
      <c r="X433" s="66">
        <f t="shared" si="68"/>
        <v>1</v>
      </c>
      <c r="Y433" s="21" t="str">
        <f t="shared" ca="1" si="69"/>
        <v/>
      </c>
      <c r="Z433" s="13" t="str">
        <f>IF(Q433="","",IF(H434&lt;&gt;"Commercial",Lists!$C$2,IF(AND('Property details'!H434="Commercial",'Property details'!Q433&lt;250000),Lists!C$3,Lists!$C$4)))</f>
        <v/>
      </c>
      <c r="AA433" s="19" t="str">
        <f t="shared" si="60"/>
        <v/>
      </c>
      <c r="AB433" s="14" t="str">
        <f t="shared" si="61"/>
        <v/>
      </c>
    </row>
    <row r="434" spans="1:28" ht="15" customHeight="1">
      <c r="A434" s="61"/>
      <c r="B434" s="61"/>
      <c r="C434" s="61"/>
      <c r="D434" s="63"/>
      <c r="E434" s="65"/>
      <c r="F434" s="64"/>
      <c r="G434" s="64"/>
      <c r="H434" s="87"/>
      <c r="I434" s="89" t="str">
        <f t="shared" si="62"/>
        <v/>
      </c>
      <c r="J434" s="87"/>
      <c r="K434" s="87"/>
      <c r="L434" s="87"/>
      <c r="M434" s="87"/>
      <c r="N434" s="87"/>
      <c r="O434" s="87"/>
      <c r="P434" s="82"/>
      <c r="Q434" s="74"/>
      <c r="R434" s="22"/>
      <c r="S434" s="44" t="str">
        <f t="shared" ca="1" si="63"/>
        <v/>
      </c>
      <c r="T434" s="48" t="str">
        <f t="shared" si="64"/>
        <v/>
      </c>
      <c r="U434" s="48" t="str">
        <f t="shared" si="65"/>
        <v/>
      </c>
      <c r="V434" s="21" t="str">
        <f t="shared" ca="1" si="66"/>
        <v/>
      </c>
      <c r="W434" s="66">
        <f t="shared" si="67"/>
        <v>1</v>
      </c>
      <c r="X434" s="66">
        <f t="shared" si="68"/>
        <v>1</v>
      </c>
      <c r="Y434" s="21" t="str">
        <f t="shared" ca="1" si="69"/>
        <v/>
      </c>
      <c r="Z434" s="13" t="str">
        <f>IF(Q434="","",IF(H435&lt;&gt;"Commercial",Lists!$C$2,IF(AND('Property details'!H435="Commercial",'Property details'!Q434&lt;250000),Lists!C$3,Lists!$C$4)))</f>
        <v/>
      </c>
      <c r="AA434" s="19" t="str">
        <f t="shared" si="60"/>
        <v/>
      </c>
      <c r="AB434" s="14" t="str">
        <f t="shared" si="61"/>
        <v/>
      </c>
    </row>
    <row r="435" spans="1:28" ht="15" customHeight="1">
      <c r="A435" s="61"/>
      <c r="B435" s="61"/>
      <c r="C435" s="61"/>
      <c r="D435" s="63"/>
      <c r="E435" s="65"/>
      <c r="F435" s="64"/>
      <c r="G435" s="64"/>
      <c r="H435" s="87"/>
      <c r="I435" s="89" t="str">
        <f t="shared" si="62"/>
        <v/>
      </c>
      <c r="J435" s="87"/>
      <c r="K435" s="87"/>
      <c r="L435" s="87"/>
      <c r="M435" s="87"/>
      <c r="N435" s="87"/>
      <c r="O435" s="87"/>
      <c r="P435" s="82"/>
      <c r="Q435" s="74"/>
      <c r="R435" s="22"/>
      <c r="S435" s="44" t="str">
        <f t="shared" ca="1" si="63"/>
        <v/>
      </c>
      <c r="T435" s="48" t="str">
        <f t="shared" si="64"/>
        <v/>
      </c>
      <c r="U435" s="48" t="str">
        <f t="shared" si="65"/>
        <v/>
      </c>
      <c r="V435" s="21" t="str">
        <f t="shared" ca="1" si="66"/>
        <v/>
      </c>
      <c r="W435" s="66">
        <f t="shared" si="67"/>
        <v>1</v>
      </c>
      <c r="X435" s="66">
        <f t="shared" si="68"/>
        <v>1</v>
      </c>
      <c r="Y435" s="21" t="str">
        <f t="shared" ca="1" si="69"/>
        <v/>
      </c>
      <c r="Z435" s="13" t="str">
        <f>IF(Q435="","",IF(H436&lt;&gt;"Commercial",Lists!$C$2,IF(AND('Property details'!H436="Commercial",'Property details'!Q435&lt;250000),Lists!C$3,Lists!$C$4)))</f>
        <v/>
      </c>
      <c r="AA435" s="19" t="str">
        <f t="shared" si="60"/>
        <v/>
      </c>
      <c r="AB435" s="14" t="str">
        <f t="shared" si="61"/>
        <v/>
      </c>
    </row>
    <row r="436" spans="1:28" ht="15" customHeight="1">
      <c r="A436" s="61"/>
      <c r="B436" s="61"/>
      <c r="C436" s="61"/>
      <c r="D436" s="63"/>
      <c r="E436" s="65"/>
      <c r="F436" s="64"/>
      <c r="G436" s="64"/>
      <c r="H436" s="87"/>
      <c r="I436" s="89" t="str">
        <f t="shared" si="62"/>
        <v/>
      </c>
      <c r="J436" s="87"/>
      <c r="K436" s="87"/>
      <c r="L436" s="87"/>
      <c r="M436" s="87"/>
      <c r="N436" s="87"/>
      <c r="O436" s="87"/>
      <c r="P436" s="82"/>
      <c r="Q436" s="74"/>
      <c r="R436" s="22"/>
      <c r="S436" s="44" t="str">
        <f t="shared" ca="1" si="63"/>
        <v/>
      </c>
      <c r="T436" s="48" t="str">
        <f t="shared" si="64"/>
        <v/>
      </c>
      <c r="U436" s="48" t="str">
        <f t="shared" si="65"/>
        <v/>
      </c>
      <c r="V436" s="21" t="str">
        <f t="shared" ca="1" si="66"/>
        <v/>
      </c>
      <c r="W436" s="66">
        <f t="shared" si="67"/>
        <v>1</v>
      </c>
      <c r="X436" s="66">
        <f t="shared" si="68"/>
        <v>1</v>
      </c>
      <c r="Y436" s="21" t="str">
        <f t="shared" ca="1" si="69"/>
        <v/>
      </c>
      <c r="Z436" s="13" t="str">
        <f>IF(Q436="","",IF(H437&lt;&gt;"Commercial",Lists!$C$2,IF(AND('Property details'!H437="Commercial",'Property details'!Q436&lt;250000),Lists!C$3,Lists!$C$4)))</f>
        <v/>
      </c>
      <c r="AA436" s="19" t="str">
        <f t="shared" si="60"/>
        <v/>
      </c>
      <c r="AB436" s="14" t="str">
        <f t="shared" si="61"/>
        <v/>
      </c>
    </row>
    <row r="437" spans="1:28" ht="15" customHeight="1">
      <c r="A437" s="61"/>
      <c r="B437" s="61"/>
      <c r="C437" s="61"/>
      <c r="D437" s="63"/>
      <c r="E437" s="65"/>
      <c r="F437" s="64"/>
      <c r="G437" s="64"/>
      <c r="H437" s="87"/>
      <c r="I437" s="89" t="str">
        <f t="shared" si="62"/>
        <v/>
      </c>
      <c r="J437" s="87"/>
      <c r="K437" s="87"/>
      <c r="L437" s="87"/>
      <c r="M437" s="87"/>
      <c r="N437" s="87"/>
      <c r="O437" s="87"/>
      <c r="P437" s="82"/>
      <c r="Q437" s="74"/>
      <c r="R437" s="22"/>
      <c r="S437" s="44" t="str">
        <f t="shared" ca="1" si="63"/>
        <v/>
      </c>
      <c r="T437" s="48" t="str">
        <f t="shared" si="64"/>
        <v/>
      </c>
      <c r="U437" s="48" t="str">
        <f t="shared" si="65"/>
        <v/>
      </c>
      <c r="V437" s="21" t="str">
        <f t="shared" ca="1" si="66"/>
        <v/>
      </c>
      <c r="W437" s="66">
        <f t="shared" si="67"/>
        <v>1</v>
      </c>
      <c r="X437" s="66">
        <f t="shared" si="68"/>
        <v>1</v>
      </c>
      <c r="Y437" s="21" t="str">
        <f t="shared" ca="1" si="69"/>
        <v/>
      </c>
      <c r="Z437" s="13" t="str">
        <f>IF(Q437="","",IF(H438&lt;&gt;"Commercial",Lists!$C$2,IF(AND('Property details'!H438="Commercial",'Property details'!Q437&lt;250000),Lists!C$3,Lists!$C$4)))</f>
        <v/>
      </c>
      <c r="AA437" s="19" t="str">
        <f t="shared" si="60"/>
        <v/>
      </c>
      <c r="AB437" s="14" t="str">
        <f t="shared" si="61"/>
        <v/>
      </c>
    </row>
    <row r="438" spans="1:28" ht="15" customHeight="1">
      <c r="A438" s="61"/>
      <c r="B438" s="61"/>
      <c r="C438" s="61"/>
      <c r="D438" s="63"/>
      <c r="E438" s="65"/>
      <c r="F438" s="64"/>
      <c r="G438" s="64"/>
      <c r="H438" s="87"/>
      <c r="I438" s="89" t="str">
        <f t="shared" si="62"/>
        <v/>
      </c>
      <c r="J438" s="87"/>
      <c r="K438" s="87"/>
      <c r="L438" s="87"/>
      <c r="M438" s="87"/>
      <c r="N438" s="87"/>
      <c r="O438" s="87"/>
      <c r="P438" s="82"/>
      <c r="Q438" s="74"/>
      <c r="R438" s="22"/>
      <c r="S438" s="44" t="str">
        <f t="shared" ca="1" si="63"/>
        <v/>
      </c>
      <c r="T438" s="48" t="str">
        <f t="shared" si="64"/>
        <v/>
      </c>
      <c r="U438" s="48" t="str">
        <f t="shared" si="65"/>
        <v/>
      </c>
      <c r="V438" s="21" t="str">
        <f t="shared" ca="1" si="66"/>
        <v/>
      </c>
      <c r="W438" s="66">
        <f t="shared" si="67"/>
        <v>1</v>
      </c>
      <c r="X438" s="66">
        <f t="shared" si="68"/>
        <v>1</v>
      </c>
      <c r="Y438" s="21" t="str">
        <f t="shared" ca="1" si="69"/>
        <v/>
      </c>
      <c r="Z438" s="13" t="str">
        <f>IF(Q438="","",IF(H439&lt;&gt;"Commercial",Lists!$C$2,IF(AND('Property details'!H439="Commercial",'Property details'!Q438&lt;250000),Lists!C$3,Lists!$C$4)))</f>
        <v/>
      </c>
      <c r="AA438" s="19" t="str">
        <f t="shared" si="60"/>
        <v/>
      </c>
      <c r="AB438" s="14" t="str">
        <f t="shared" si="61"/>
        <v/>
      </c>
    </row>
    <row r="439" spans="1:28" ht="15" customHeight="1">
      <c r="A439" s="61"/>
      <c r="B439" s="61"/>
      <c r="C439" s="61"/>
      <c r="D439" s="63"/>
      <c r="E439" s="65"/>
      <c r="F439" s="64"/>
      <c r="G439" s="64"/>
      <c r="H439" s="87"/>
      <c r="I439" s="89" t="str">
        <f t="shared" si="62"/>
        <v/>
      </c>
      <c r="J439" s="87"/>
      <c r="K439" s="87"/>
      <c r="L439" s="87"/>
      <c r="M439" s="87"/>
      <c r="N439" s="87"/>
      <c r="O439" s="87"/>
      <c r="P439" s="82"/>
      <c r="Q439" s="74"/>
      <c r="R439" s="22"/>
      <c r="S439" s="44" t="str">
        <f t="shared" ca="1" si="63"/>
        <v/>
      </c>
      <c r="T439" s="48" t="str">
        <f t="shared" si="64"/>
        <v/>
      </c>
      <c r="U439" s="48" t="str">
        <f t="shared" si="65"/>
        <v/>
      </c>
      <c r="V439" s="21" t="str">
        <f t="shared" ca="1" si="66"/>
        <v/>
      </c>
      <c r="W439" s="66">
        <f t="shared" si="67"/>
        <v>1</v>
      </c>
      <c r="X439" s="66">
        <f t="shared" si="68"/>
        <v>1</v>
      </c>
      <c r="Y439" s="21" t="str">
        <f t="shared" ca="1" si="69"/>
        <v/>
      </c>
      <c r="Z439" s="13" t="str">
        <f>IF(Q439="","",IF(H440&lt;&gt;"Commercial",Lists!$C$2,IF(AND('Property details'!H440="Commercial",'Property details'!Q439&lt;250000),Lists!C$3,Lists!$C$4)))</f>
        <v/>
      </c>
      <c r="AA439" s="19" t="str">
        <f t="shared" si="60"/>
        <v/>
      </c>
      <c r="AB439" s="14" t="str">
        <f t="shared" si="61"/>
        <v/>
      </c>
    </row>
    <row r="440" spans="1:28" ht="15" customHeight="1">
      <c r="A440" s="61"/>
      <c r="B440" s="61"/>
      <c r="C440" s="61"/>
      <c r="D440" s="63"/>
      <c r="E440" s="65"/>
      <c r="F440" s="64"/>
      <c r="G440" s="64"/>
      <c r="H440" s="87"/>
      <c r="I440" s="89" t="str">
        <f t="shared" si="62"/>
        <v/>
      </c>
      <c r="J440" s="87"/>
      <c r="K440" s="87"/>
      <c r="L440" s="87"/>
      <c r="M440" s="87"/>
      <c r="N440" s="87"/>
      <c r="O440" s="87"/>
      <c r="P440" s="82"/>
      <c r="Q440" s="74"/>
      <c r="R440" s="22"/>
      <c r="S440" s="44" t="str">
        <f t="shared" ca="1" si="63"/>
        <v/>
      </c>
      <c r="T440" s="48" t="str">
        <f t="shared" si="64"/>
        <v/>
      </c>
      <c r="U440" s="48" t="str">
        <f t="shared" si="65"/>
        <v/>
      </c>
      <c r="V440" s="21" t="str">
        <f t="shared" ca="1" si="66"/>
        <v/>
      </c>
      <c r="W440" s="66">
        <f t="shared" si="67"/>
        <v>1</v>
      </c>
      <c r="X440" s="66">
        <f t="shared" si="68"/>
        <v>1</v>
      </c>
      <c r="Y440" s="21" t="str">
        <f t="shared" ca="1" si="69"/>
        <v/>
      </c>
      <c r="Z440" s="13" t="str">
        <f>IF(Q440="","",IF(H441&lt;&gt;"Commercial",Lists!$C$2,IF(AND('Property details'!H441="Commercial",'Property details'!Q440&lt;250000),Lists!C$3,Lists!$C$4)))</f>
        <v/>
      </c>
      <c r="AA440" s="19" t="str">
        <f t="shared" si="60"/>
        <v/>
      </c>
      <c r="AB440" s="14" t="str">
        <f t="shared" si="61"/>
        <v/>
      </c>
    </row>
    <row r="441" spans="1:28" ht="15" customHeight="1">
      <c r="A441" s="61"/>
      <c r="B441" s="61"/>
      <c r="C441" s="61"/>
      <c r="D441" s="63"/>
      <c r="E441" s="65"/>
      <c r="F441" s="64"/>
      <c r="G441" s="64"/>
      <c r="H441" s="87"/>
      <c r="I441" s="89" t="str">
        <f t="shared" si="62"/>
        <v/>
      </c>
      <c r="J441" s="87"/>
      <c r="K441" s="87"/>
      <c r="L441" s="87"/>
      <c r="M441" s="87"/>
      <c r="N441" s="87"/>
      <c r="O441" s="87"/>
      <c r="P441" s="82"/>
      <c r="Q441" s="74"/>
      <c r="R441" s="22"/>
      <c r="S441" s="44" t="str">
        <f t="shared" ca="1" si="63"/>
        <v/>
      </c>
      <c r="T441" s="48" t="str">
        <f t="shared" si="64"/>
        <v/>
      </c>
      <c r="U441" s="48" t="str">
        <f t="shared" si="65"/>
        <v/>
      </c>
      <c r="V441" s="21" t="str">
        <f t="shared" ca="1" si="66"/>
        <v/>
      </c>
      <c r="W441" s="66">
        <f t="shared" si="67"/>
        <v>1</v>
      </c>
      <c r="X441" s="66">
        <f t="shared" si="68"/>
        <v>1</v>
      </c>
      <c r="Y441" s="21" t="str">
        <f t="shared" ca="1" si="69"/>
        <v/>
      </c>
      <c r="Z441" s="13" t="str">
        <f>IF(Q441="","",IF(H442&lt;&gt;"Commercial",Lists!$C$2,IF(AND('Property details'!H442="Commercial",'Property details'!Q441&lt;250000),Lists!C$3,Lists!$C$4)))</f>
        <v/>
      </c>
      <c r="AA441" s="19" t="str">
        <f t="shared" si="60"/>
        <v/>
      </c>
      <c r="AB441" s="14" t="str">
        <f t="shared" si="61"/>
        <v/>
      </c>
    </row>
    <row r="442" spans="1:28" ht="15" customHeight="1">
      <c r="A442" s="61"/>
      <c r="B442" s="61"/>
      <c r="C442" s="61"/>
      <c r="D442" s="63"/>
      <c r="E442" s="65"/>
      <c r="F442" s="64"/>
      <c r="G442" s="64"/>
      <c r="H442" s="87"/>
      <c r="I442" s="89" t="str">
        <f t="shared" si="62"/>
        <v/>
      </c>
      <c r="J442" s="87"/>
      <c r="K442" s="87"/>
      <c r="L442" s="87"/>
      <c r="M442" s="87"/>
      <c r="N442" s="87"/>
      <c r="O442" s="87"/>
      <c r="P442" s="82"/>
      <c r="Q442" s="74"/>
      <c r="R442" s="22"/>
      <c r="S442" s="44" t="str">
        <f t="shared" ca="1" si="63"/>
        <v/>
      </c>
      <c r="T442" s="48" t="str">
        <f t="shared" si="64"/>
        <v/>
      </c>
      <c r="U442" s="48" t="str">
        <f t="shared" si="65"/>
        <v/>
      </c>
      <c r="V442" s="21" t="str">
        <f t="shared" ca="1" si="66"/>
        <v/>
      </c>
      <c r="W442" s="66">
        <f t="shared" si="67"/>
        <v>1</v>
      </c>
      <c r="X442" s="66">
        <f t="shared" si="68"/>
        <v>1</v>
      </c>
      <c r="Y442" s="21" t="str">
        <f t="shared" ca="1" si="69"/>
        <v/>
      </c>
      <c r="Z442" s="13" t="str">
        <f>IF(Q442="","",IF(H443&lt;&gt;"Commercial",Lists!$C$2,IF(AND('Property details'!H443="Commercial",'Property details'!Q442&lt;250000),Lists!C$3,Lists!$C$4)))</f>
        <v/>
      </c>
      <c r="AA442" s="19" t="str">
        <f t="shared" si="60"/>
        <v/>
      </c>
      <c r="AB442" s="14" t="str">
        <f t="shared" si="61"/>
        <v/>
      </c>
    </row>
    <row r="443" spans="1:28" ht="15" customHeight="1">
      <c r="A443" s="61"/>
      <c r="B443" s="61"/>
      <c r="C443" s="61"/>
      <c r="D443" s="63"/>
      <c r="E443" s="65"/>
      <c r="F443" s="64"/>
      <c r="G443" s="64"/>
      <c r="H443" s="87"/>
      <c r="I443" s="89" t="str">
        <f t="shared" si="62"/>
        <v/>
      </c>
      <c r="J443" s="87"/>
      <c r="K443" s="87"/>
      <c r="L443" s="87"/>
      <c r="M443" s="87"/>
      <c r="N443" s="87"/>
      <c r="O443" s="87"/>
      <c r="P443" s="82"/>
      <c r="Q443" s="74"/>
      <c r="R443" s="22"/>
      <c r="S443" s="44" t="str">
        <f t="shared" ca="1" si="63"/>
        <v/>
      </c>
      <c r="T443" s="48" t="str">
        <f t="shared" si="64"/>
        <v/>
      </c>
      <c r="U443" s="48" t="str">
        <f t="shared" si="65"/>
        <v/>
      </c>
      <c r="V443" s="21" t="str">
        <f t="shared" ca="1" si="66"/>
        <v/>
      </c>
      <c r="W443" s="66">
        <f t="shared" si="67"/>
        <v>1</v>
      </c>
      <c r="X443" s="66">
        <f t="shared" si="68"/>
        <v>1</v>
      </c>
      <c r="Y443" s="21" t="str">
        <f t="shared" ca="1" si="69"/>
        <v/>
      </c>
      <c r="Z443" s="13" t="str">
        <f>IF(Q443="","",IF(H444&lt;&gt;"Commercial",Lists!$C$2,IF(AND('Property details'!H444="Commercial",'Property details'!Q443&lt;250000),Lists!C$3,Lists!$C$4)))</f>
        <v/>
      </c>
      <c r="AA443" s="19" t="str">
        <f t="shared" si="60"/>
        <v/>
      </c>
      <c r="AB443" s="14" t="str">
        <f t="shared" si="61"/>
        <v/>
      </c>
    </row>
    <row r="444" spans="1:28" ht="15" customHeight="1">
      <c r="A444" s="61"/>
      <c r="B444" s="61"/>
      <c r="C444" s="61"/>
      <c r="D444" s="63"/>
      <c r="E444" s="65"/>
      <c r="F444" s="64"/>
      <c r="G444" s="64"/>
      <c r="H444" s="87"/>
      <c r="I444" s="89" t="str">
        <f t="shared" si="62"/>
        <v/>
      </c>
      <c r="J444" s="87"/>
      <c r="K444" s="87"/>
      <c r="L444" s="87"/>
      <c r="M444" s="87"/>
      <c r="N444" s="87"/>
      <c r="O444" s="87"/>
      <c r="P444" s="82"/>
      <c r="Q444" s="74"/>
      <c r="R444" s="22"/>
      <c r="S444" s="44" t="str">
        <f t="shared" ca="1" si="63"/>
        <v/>
      </c>
      <c r="T444" s="48" t="str">
        <f t="shared" si="64"/>
        <v/>
      </c>
      <c r="U444" s="48" t="str">
        <f t="shared" si="65"/>
        <v/>
      </c>
      <c r="V444" s="21" t="str">
        <f t="shared" ca="1" si="66"/>
        <v/>
      </c>
      <c r="W444" s="66">
        <f t="shared" si="67"/>
        <v>1</v>
      </c>
      <c r="X444" s="66">
        <f t="shared" si="68"/>
        <v>1</v>
      </c>
      <c r="Y444" s="21" t="str">
        <f t="shared" ca="1" si="69"/>
        <v/>
      </c>
      <c r="Z444" s="13" t="str">
        <f>IF(Q444="","",IF(H445&lt;&gt;"Commercial",Lists!$C$2,IF(AND('Property details'!H445="Commercial",'Property details'!Q444&lt;250000),Lists!C$3,Lists!$C$4)))</f>
        <v/>
      </c>
      <c r="AA444" s="19" t="str">
        <f t="shared" si="60"/>
        <v/>
      </c>
      <c r="AB444" s="14" t="str">
        <f t="shared" si="61"/>
        <v/>
      </c>
    </row>
    <row r="445" spans="1:28" ht="15" customHeight="1">
      <c r="A445" s="61"/>
      <c r="B445" s="61"/>
      <c r="C445" s="61"/>
      <c r="D445" s="63"/>
      <c r="E445" s="65"/>
      <c r="F445" s="64"/>
      <c r="G445" s="64"/>
      <c r="H445" s="87"/>
      <c r="I445" s="89" t="str">
        <f t="shared" si="62"/>
        <v/>
      </c>
      <c r="J445" s="87"/>
      <c r="K445" s="87"/>
      <c r="L445" s="87"/>
      <c r="M445" s="87"/>
      <c r="N445" s="87"/>
      <c r="O445" s="87"/>
      <c r="P445" s="82"/>
      <c r="Q445" s="74"/>
      <c r="R445" s="22"/>
      <c r="S445" s="44" t="str">
        <f t="shared" ca="1" si="63"/>
        <v/>
      </c>
      <c r="T445" s="48" t="str">
        <f t="shared" si="64"/>
        <v/>
      </c>
      <c r="U445" s="48" t="str">
        <f t="shared" si="65"/>
        <v/>
      </c>
      <c r="V445" s="21" t="str">
        <f t="shared" ca="1" si="66"/>
        <v/>
      </c>
      <c r="W445" s="66">
        <f t="shared" si="67"/>
        <v>1</v>
      </c>
      <c r="X445" s="66">
        <f t="shared" si="68"/>
        <v>1</v>
      </c>
      <c r="Y445" s="21" t="str">
        <f t="shared" ca="1" si="69"/>
        <v/>
      </c>
      <c r="Z445" s="13" t="str">
        <f>IF(Q445="","",IF(H446&lt;&gt;"Commercial",Lists!$C$2,IF(AND('Property details'!H446="Commercial",'Property details'!Q445&lt;250000),Lists!C$3,Lists!$C$4)))</f>
        <v/>
      </c>
      <c r="AA445" s="19" t="str">
        <f t="shared" si="60"/>
        <v/>
      </c>
      <c r="AB445" s="14" t="str">
        <f t="shared" si="61"/>
        <v/>
      </c>
    </row>
    <row r="446" spans="1:28" ht="15" customHeight="1">
      <c r="A446" s="61"/>
      <c r="B446" s="61"/>
      <c r="C446" s="61"/>
      <c r="D446" s="63"/>
      <c r="E446" s="65"/>
      <c r="F446" s="64"/>
      <c r="G446" s="64"/>
      <c r="H446" s="87"/>
      <c r="I446" s="89" t="str">
        <f t="shared" si="62"/>
        <v/>
      </c>
      <c r="J446" s="87"/>
      <c r="K446" s="87"/>
      <c r="L446" s="87"/>
      <c r="M446" s="87"/>
      <c r="N446" s="87"/>
      <c r="O446" s="87"/>
      <c r="P446" s="82"/>
      <c r="Q446" s="74"/>
      <c r="R446" s="22"/>
      <c r="S446" s="44" t="str">
        <f t="shared" ca="1" si="63"/>
        <v/>
      </c>
      <c r="T446" s="48" t="str">
        <f t="shared" si="64"/>
        <v/>
      </c>
      <c r="U446" s="48" t="str">
        <f t="shared" si="65"/>
        <v/>
      </c>
      <c r="V446" s="21" t="str">
        <f t="shared" ca="1" si="66"/>
        <v/>
      </c>
      <c r="W446" s="66">
        <f t="shared" si="67"/>
        <v>1</v>
      </c>
      <c r="X446" s="66">
        <f t="shared" si="68"/>
        <v>1</v>
      </c>
      <c r="Y446" s="21" t="str">
        <f t="shared" ca="1" si="69"/>
        <v/>
      </c>
      <c r="Z446" s="13" t="str">
        <f>IF(Q446="","",IF(H447&lt;&gt;"Commercial",Lists!$C$2,IF(AND('Property details'!H447="Commercial",'Property details'!Q446&lt;250000),Lists!C$3,Lists!$C$4)))</f>
        <v/>
      </c>
      <c r="AA446" s="19" t="str">
        <f t="shared" si="60"/>
        <v/>
      </c>
      <c r="AB446" s="14" t="str">
        <f t="shared" si="61"/>
        <v/>
      </c>
    </row>
    <row r="447" spans="1:28" ht="15" customHeight="1">
      <c r="A447" s="61"/>
      <c r="B447" s="61"/>
      <c r="C447" s="61"/>
      <c r="D447" s="63"/>
      <c r="E447" s="65"/>
      <c r="F447" s="64"/>
      <c r="G447" s="64"/>
      <c r="H447" s="87"/>
      <c r="I447" s="89" t="str">
        <f t="shared" si="62"/>
        <v/>
      </c>
      <c r="J447" s="87"/>
      <c r="K447" s="87"/>
      <c r="L447" s="87"/>
      <c r="M447" s="87"/>
      <c r="N447" s="87"/>
      <c r="O447" s="87"/>
      <c r="P447" s="82"/>
      <c r="Q447" s="74"/>
      <c r="R447" s="22"/>
      <c r="S447" s="44" t="str">
        <f t="shared" ca="1" si="63"/>
        <v/>
      </c>
      <c r="T447" s="48" t="str">
        <f t="shared" si="64"/>
        <v/>
      </c>
      <c r="U447" s="48" t="str">
        <f t="shared" si="65"/>
        <v/>
      </c>
      <c r="V447" s="21" t="str">
        <f t="shared" ca="1" si="66"/>
        <v/>
      </c>
      <c r="W447" s="66">
        <f t="shared" si="67"/>
        <v>1</v>
      </c>
      <c r="X447" s="66">
        <f t="shared" si="68"/>
        <v>1</v>
      </c>
      <c r="Y447" s="21" t="str">
        <f t="shared" ca="1" si="69"/>
        <v/>
      </c>
      <c r="Z447" s="13" t="str">
        <f>IF(Q447="","",IF(H448&lt;&gt;"Commercial",Lists!$C$2,IF(AND('Property details'!H448="Commercial",'Property details'!Q447&lt;250000),Lists!C$3,Lists!$C$4)))</f>
        <v/>
      </c>
      <c r="AA447" s="19" t="str">
        <f t="shared" si="60"/>
        <v/>
      </c>
      <c r="AB447" s="14" t="str">
        <f t="shared" si="61"/>
        <v/>
      </c>
    </row>
    <row r="448" spans="1:28" ht="15" customHeight="1">
      <c r="A448" s="61"/>
      <c r="B448" s="61"/>
      <c r="C448" s="61"/>
      <c r="D448" s="63"/>
      <c r="E448" s="65"/>
      <c r="F448" s="64"/>
      <c r="G448" s="64"/>
      <c r="H448" s="87"/>
      <c r="I448" s="89" t="str">
        <f t="shared" si="62"/>
        <v/>
      </c>
      <c r="J448" s="87"/>
      <c r="K448" s="87"/>
      <c r="L448" s="87"/>
      <c r="M448" s="87"/>
      <c r="N448" s="87"/>
      <c r="O448" s="87"/>
      <c r="P448" s="82"/>
      <c r="Q448" s="74"/>
      <c r="R448" s="22"/>
      <c r="S448" s="44" t="str">
        <f t="shared" ca="1" si="63"/>
        <v/>
      </c>
      <c r="T448" s="48" t="str">
        <f t="shared" si="64"/>
        <v/>
      </c>
      <c r="U448" s="48" t="str">
        <f t="shared" si="65"/>
        <v/>
      </c>
      <c r="V448" s="21" t="str">
        <f t="shared" ca="1" si="66"/>
        <v/>
      </c>
      <c r="W448" s="66">
        <f t="shared" si="67"/>
        <v>1</v>
      </c>
      <c r="X448" s="66">
        <f t="shared" si="68"/>
        <v>1</v>
      </c>
      <c r="Y448" s="21" t="str">
        <f t="shared" ca="1" si="69"/>
        <v/>
      </c>
      <c r="Z448" s="13" t="str">
        <f>IF(Q448="","",IF(H449&lt;&gt;"Commercial",Lists!$C$2,IF(AND('Property details'!H449="Commercial",'Property details'!Q448&lt;250000),Lists!C$3,Lists!$C$4)))</f>
        <v/>
      </c>
      <c r="AA448" s="19" t="str">
        <f t="shared" si="60"/>
        <v/>
      </c>
      <c r="AB448" s="14" t="str">
        <f t="shared" si="61"/>
        <v/>
      </c>
    </row>
    <row r="449" spans="1:28" ht="15" customHeight="1">
      <c r="A449" s="61"/>
      <c r="B449" s="61"/>
      <c r="C449" s="61"/>
      <c r="D449" s="63"/>
      <c r="E449" s="65"/>
      <c r="F449" s="64"/>
      <c r="G449" s="64"/>
      <c r="H449" s="87"/>
      <c r="I449" s="89" t="str">
        <f t="shared" si="62"/>
        <v/>
      </c>
      <c r="J449" s="87"/>
      <c r="K449" s="87"/>
      <c r="L449" s="87"/>
      <c r="M449" s="87"/>
      <c r="N449" s="87"/>
      <c r="O449" s="87"/>
      <c r="P449" s="82"/>
      <c r="Q449" s="74"/>
      <c r="R449" s="22"/>
      <c r="S449" s="44" t="str">
        <f t="shared" ca="1" si="63"/>
        <v/>
      </c>
      <c r="T449" s="48" t="str">
        <f t="shared" si="64"/>
        <v/>
      </c>
      <c r="U449" s="48" t="str">
        <f t="shared" si="65"/>
        <v/>
      </c>
      <c r="V449" s="21" t="str">
        <f t="shared" ca="1" si="66"/>
        <v/>
      </c>
      <c r="W449" s="66">
        <f t="shared" si="67"/>
        <v>1</v>
      </c>
      <c r="X449" s="66">
        <f t="shared" si="68"/>
        <v>1</v>
      </c>
      <c r="Y449" s="21" t="str">
        <f t="shared" ca="1" si="69"/>
        <v/>
      </c>
      <c r="Z449" s="13" t="str">
        <f>IF(Q449="","",IF(H450&lt;&gt;"Commercial",Lists!$C$2,IF(AND('Property details'!H450="Commercial",'Property details'!Q449&lt;250000),Lists!C$3,Lists!$C$4)))</f>
        <v/>
      </c>
      <c r="AA449" s="19" t="str">
        <f t="shared" si="60"/>
        <v/>
      </c>
      <c r="AB449" s="14" t="str">
        <f t="shared" si="61"/>
        <v/>
      </c>
    </row>
    <row r="450" spans="1:28" ht="15" customHeight="1">
      <c r="A450" s="61"/>
      <c r="B450" s="61"/>
      <c r="C450" s="61"/>
      <c r="D450" s="63"/>
      <c r="E450" s="65"/>
      <c r="F450" s="64"/>
      <c r="G450" s="64"/>
      <c r="H450" s="87"/>
      <c r="I450" s="89" t="str">
        <f t="shared" si="62"/>
        <v/>
      </c>
      <c r="J450" s="87"/>
      <c r="K450" s="87"/>
      <c r="L450" s="87"/>
      <c r="M450" s="87"/>
      <c r="N450" s="87"/>
      <c r="O450" s="87"/>
      <c r="P450" s="82"/>
      <c r="Q450" s="74"/>
      <c r="R450" s="22"/>
      <c r="S450" s="44" t="str">
        <f t="shared" ca="1" si="63"/>
        <v/>
      </c>
      <c r="T450" s="48" t="str">
        <f t="shared" si="64"/>
        <v/>
      </c>
      <c r="U450" s="48" t="str">
        <f t="shared" si="65"/>
        <v/>
      </c>
      <c r="V450" s="21" t="str">
        <f t="shared" ca="1" si="66"/>
        <v/>
      </c>
      <c r="W450" s="66">
        <f t="shared" si="67"/>
        <v>1</v>
      </c>
      <c r="X450" s="66">
        <f t="shared" si="68"/>
        <v>1</v>
      </c>
      <c r="Y450" s="21" t="str">
        <f t="shared" ca="1" si="69"/>
        <v/>
      </c>
      <c r="Z450" s="13" t="str">
        <f>IF(Q450="","",IF(H451&lt;&gt;"Commercial",Lists!$C$2,IF(AND('Property details'!H451="Commercial",'Property details'!Q450&lt;250000),Lists!C$3,Lists!$C$4)))</f>
        <v/>
      </c>
      <c r="AA450" s="19" t="str">
        <f t="shared" si="60"/>
        <v/>
      </c>
      <c r="AB450" s="14" t="str">
        <f t="shared" si="61"/>
        <v/>
      </c>
    </row>
    <row r="451" spans="1:28" ht="15" customHeight="1">
      <c r="A451" s="61"/>
      <c r="B451" s="61"/>
      <c r="C451" s="61"/>
      <c r="D451" s="63"/>
      <c r="E451" s="65"/>
      <c r="F451" s="64"/>
      <c r="G451" s="64"/>
      <c r="H451" s="87"/>
      <c r="I451" s="89" t="str">
        <f t="shared" si="62"/>
        <v/>
      </c>
      <c r="J451" s="87"/>
      <c r="K451" s="87"/>
      <c r="L451" s="87"/>
      <c r="M451" s="87"/>
      <c r="N451" s="87"/>
      <c r="O451" s="87"/>
      <c r="P451" s="82"/>
      <c r="Q451" s="74"/>
      <c r="R451" s="22"/>
      <c r="S451" s="44" t="str">
        <f t="shared" ca="1" si="63"/>
        <v/>
      </c>
      <c r="T451" s="48" t="str">
        <f t="shared" si="64"/>
        <v/>
      </c>
      <c r="U451" s="48" t="str">
        <f t="shared" si="65"/>
        <v/>
      </c>
      <c r="V451" s="21" t="str">
        <f t="shared" ca="1" si="66"/>
        <v/>
      </c>
      <c r="W451" s="66">
        <f t="shared" si="67"/>
        <v>1</v>
      </c>
      <c r="X451" s="66">
        <f t="shared" si="68"/>
        <v>1</v>
      </c>
      <c r="Y451" s="21" t="str">
        <f t="shared" ca="1" si="69"/>
        <v/>
      </c>
      <c r="Z451" s="13" t="str">
        <f>IF(Q451="","",IF(H452&lt;&gt;"Commercial",Lists!$C$2,IF(AND('Property details'!H452="Commercial",'Property details'!Q451&lt;250000),Lists!C$3,Lists!$C$4)))</f>
        <v/>
      </c>
      <c r="AA451" s="19" t="str">
        <f t="shared" si="60"/>
        <v/>
      </c>
      <c r="AB451" s="14" t="str">
        <f t="shared" si="61"/>
        <v/>
      </c>
    </row>
    <row r="452" spans="1:28" ht="15" customHeight="1">
      <c r="A452" s="61"/>
      <c r="B452" s="61"/>
      <c r="C452" s="61"/>
      <c r="D452" s="63"/>
      <c r="E452" s="65"/>
      <c r="F452" s="64"/>
      <c r="G452" s="64"/>
      <c r="H452" s="87"/>
      <c r="I452" s="89" t="str">
        <f t="shared" si="62"/>
        <v/>
      </c>
      <c r="J452" s="87"/>
      <c r="K452" s="87"/>
      <c r="L452" s="87"/>
      <c r="M452" s="87"/>
      <c r="N452" s="87"/>
      <c r="O452" s="87"/>
      <c r="P452" s="82"/>
      <c r="Q452" s="74"/>
      <c r="R452" s="22"/>
      <c r="S452" s="44" t="str">
        <f t="shared" ca="1" si="63"/>
        <v/>
      </c>
      <c r="T452" s="48" t="str">
        <f t="shared" si="64"/>
        <v/>
      </c>
      <c r="U452" s="48" t="str">
        <f t="shared" si="65"/>
        <v/>
      </c>
      <c r="V452" s="21" t="str">
        <f t="shared" ca="1" si="66"/>
        <v/>
      </c>
      <c r="W452" s="66">
        <f t="shared" si="67"/>
        <v>1</v>
      </c>
      <c r="X452" s="66">
        <f t="shared" si="68"/>
        <v>1</v>
      </c>
      <c r="Y452" s="21" t="str">
        <f t="shared" ca="1" si="69"/>
        <v/>
      </c>
      <c r="Z452" s="13" t="str">
        <f>IF(Q452="","",IF(H453&lt;&gt;"Commercial",Lists!$C$2,IF(AND('Property details'!H453="Commercial",'Property details'!Q452&lt;250000),Lists!C$3,Lists!$C$4)))</f>
        <v/>
      </c>
      <c r="AA452" s="19" t="str">
        <f t="shared" si="60"/>
        <v/>
      </c>
      <c r="AB452" s="14" t="str">
        <f t="shared" si="61"/>
        <v/>
      </c>
    </row>
    <row r="453" spans="1:28" ht="15" customHeight="1">
      <c r="A453" s="61"/>
      <c r="B453" s="61"/>
      <c r="C453" s="61"/>
      <c r="D453" s="63"/>
      <c r="E453" s="65"/>
      <c r="F453" s="64"/>
      <c r="G453" s="64"/>
      <c r="H453" s="87"/>
      <c r="I453" s="89" t="str">
        <f t="shared" si="62"/>
        <v/>
      </c>
      <c r="J453" s="87"/>
      <c r="K453" s="87"/>
      <c r="L453" s="87"/>
      <c r="M453" s="87"/>
      <c r="N453" s="87"/>
      <c r="O453" s="87"/>
      <c r="P453" s="82"/>
      <c r="Q453" s="74"/>
      <c r="R453" s="22"/>
      <c r="S453" s="44" t="str">
        <f t="shared" ca="1" si="63"/>
        <v/>
      </c>
      <c r="T453" s="48" t="str">
        <f t="shared" si="64"/>
        <v/>
      </c>
      <c r="U453" s="48" t="str">
        <f t="shared" si="65"/>
        <v/>
      </c>
      <c r="V453" s="21" t="str">
        <f t="shared" ca="1" si="66"/>
        <v/>
      </c>
      <c r="W453" s="66">
        <f t="shared" si="67"/>
        <v>1</v>
      </c>
      <c r="X453" s="66">
        <f t="shared" si="68"/>
        <v>1</v>
      </c>
      <c r="Y453" s="21" t="str">
        <f t="shared" ca="1" si="69"/>
        <v/>
      </c>
      <c r="Z453" s="13" t="str">
        <f>IF(Q453="","",IF(H454&lt;&gt;"Commercial",Lists!$C$2,IF(AND('Property details'!H454="Commercial",'Property details'!Q453&lt;250000),Lists!C$3,Lists!$C$4)))</f>
        <v/>
      </c>
      <c r="AA453" s="19" t="str">
        <f t="shared" si="60"/>
        <v/>
      </c>
      <c r="AB453" s="14" t="str">
        <f t="shared" si="61"/>
        <v/>
      </c>
    </row>
    <row r="454" spans="1:28" ht="15" customHeight="1">
      <c r="A454" s="61"/>
      <c r="B454" s="61"/>
      <c r="C454" s="61"/>
      <c r="D454" s="63"/>
      <c r="E454" s="65"/>
      <c r="F454" s="64"/>
      <c r="G454" s="64"/>
      <c r="H454" s="87"/>
      <c r="I454" s="89" t="str">
        <f t="shared" si="62"/>
        <v/>
      </c>
      <c r="J454" s="87"/>
      <c r="K454" s="87"/>
      <c r="L454" s="87"/>
      <c r="M454" s="87"/>
      <c r="N454" s="87"/>
      <c r="O454" s="87"/>
      <c r="P454" s="82"/>
      <c r="Q454" s="74"/>
      <c r="R454" s="22"/>
      <c r="S454" s="44" t="str">
        <f t="shared" ca="1" si="63"/>
        <v/>
      </c>
      <c r="T454" s="48" t="str">
        <f t="shared" si="64"/>
        <v/>
      </c>
      <c r="U454" s="48" t="str">
        <f t="shared" si="65"/>
        <v/>
      </c>
      <c r="V454" s="21" t="str">
        <f t="shared" ca="1" si="66"/>
        <v/>
      </c>
      <c r="W454" s="66">
        <f t="shared" si="67"/>
        <v>1</v>
      </c>
      <c r="X454" s="66">
        <f t="shared" si="68"/>
        <v>1</v>
      </c>
      <c r="Y454" s="21" t="str">
        <f t="shared" ca="1" si="69"/>
        <v/>
      </c>
      <c r="Z454" s="13" t="str">
        <f>IF(Q454="","",IF(H455&lt;&gt;"Commercial",Lists!$C$2,IF(AND('Property details'!H455="Commercial",'Property details'!Q454&lt;250000),Lists!C$3,Lists!$C$4)))</f>
        <v/>
      </c>
      <c r="AA454" s="19" t="str">
        <f t="shared" si="60"/>
        <v/>
      </c>
      <c r="AB454" s="14" t="str">
        <f t="shared" si="61"/>
        <v/>
      </c>
    </row>
    <row r="455" spans="1:28" ht="15" customHeight="1">
      <c r="A455" s="61"/>
      <c r="B455" s="61"/>
      <c r="C455" s="61"/>
      <c r="D455" s="63"/>
      <c r="E455" s="65"/>
      <c r="F455" s="64"/>
      <c r="G455" s="64"/>
      <c r="H455" s="87"/>
      <c r="I455" s="89" t="str">
        <f t="shared" si="62"/>
        <v/>
      </c>
      <c r="J455" s="87"/>
      <c r="K455" s="87"/>
      <c r="L455" s="87"/>
      <c r="M455" s="87"/>
      <c r="N455" s="87"/>
      <c r="O455" s="87"/>
      <c r="P455" s="82"/>
      <c r="Q455" s="74"/>
      <c r="R455" s="22"/>
      <c r="S455" s="44" t="str">
        <f t="shared" ca="1" si="63"/>
        <v/>
      </c>
      <c r="T455" s="48" t="str">
        <f t="shared" si="64"/>
        <v/>
      </c>
      <c r="U455" s="48" t="str">
        <f t="shared" si="65"/>
        <v/>
      </c>
      <c r="V455" s="21" t="str">
        <f t="shared" ca="1" si="66"/>
        <v/>
      </c>
      <c r="W455" s="66">
        <f t="shared" si="67"/>
        <v>1</v>
      </c>
      <c r="X455" s="66">
        <f t="shared" si="68"/>
        <v>1</v>
      </c>
      <c r="Y455" s="21" t="str">
        <f t="shared" ca="1" si="69"/>
        <v/>
      </c>
      <c r="Z455" s="13" t="str">
        <f>IF(Q455="","",IF(H456&lt;&gt;"Commercial",Lists!$C$2,IF(AND('Property details'!H456="Commercial",'Property details'!Q455&lt;250000),Lists!C$3,Lists!$C$4)))</f>
        <v/>
      </c>
      <c r="AA455" s="19" t="str">
        <f t="shared" si="60"/>
        <v/>
      </c>
      <c r="AB455" s="14" t="str">
        <f t="shared" si="61"/>
        <v/>
      </c>
    </row>
    <row r="456" spans="1:28" ht="15" customHeight="1">
      <c r="A456" s="61"/>
      <c r="B456" s="61"/>
      <c r="C456" s="61"/>
      <c r="D456" s="63"/>
      <c r="E456" s="65"/>
      <c r="F456" s="64"/>
      <c r="G456" s="64"/>
      <c r="H456" s="87"/>
      <c r="I456" s="89" t="str">
        <f t="shared" si="62"/>
        <v/>
      </c>
      <c r="J456" s="87"/>
      <c r="K456" s="87"/>
      <c r="L456" s="87"/>
      <c r="M456" s="87"/>
      <c r="N456" s="87"/>
      <c r="O456" s="87"/>
      <c r="P456" s="82"/>
      <c r="Q456" s="74"/>
      <c r="R456" s="22"/>
      <c r="S456" s="44" t="str">
        <f t="shared" ca="1" si="63"/>
        <v/>
      </c>
      <c r="T456" s="48" t="str">
        <f t="shared" si="64"/>
        <v/>
      </c>
      <c r="U456" s="48" t="str">
        <f t="shared" si="65"/>
        <v/>
      </c>
      <c r="V456" s="21" t="str">
        <f t="shared" ca="1" si="66"/>
        <v/>
      </c>
      <c r="W456" s="66">
        <f t="shared" si="67"/>
        <v>1</v>
      </c>
      <c r="X456" s="66">
        <f t="shared" si="68"/>
        <v>1</v>
      </c>
      <c r="Y456" s="21" t="str">
        <f t="shared" ca="1" si="69"/>
        <v/>
      </c>
      <c r="Z456" s="13" t="str">
        <f>IF(Q456="","",IF(H457&lt;&gt;"Commercial",Lists!$C$2,IF(AND('Property details'!H457="Commercial",'Property details'!Q456&lt;250000),Lists!C$3,Lists!$C$4)))</f>
        <v/>
      </c>
      <c r="AA456" s="19" t="str">
        <f t="shared" si="60"/>
        <v/>
      </c>
      <c r="AB456" s="14" t="str">
        <f t="shared" si="61"/>
        <v/>
      </c>
    </row>
    <row r="457" spans="1:28" ht="15" customHeight="1">
      <c r="A457" s="61"/>
      <c r="B457" s="61"/>
      <c r="C457" s="61"/>
      <c r="D457" s="63"/>
      <c r="E457" s="65"/>
      <c r="F457" s="64"/>
      <c r="G457" s="64"/>
      <c r="H457" s="87"/>
      <c r="I457" s="89" t="str">
        <f t="shared" si="62"/>
        <v/>
      </c>
      <c r="J457" s="87"/>
      <c r="K457" s="87"/>
      <c r="L457" s="87"/>
      <c r="M457" s="87"/>
      <c r="N457" s="87"/>
      <c r="O457" s="87"/>
      <c r="P457" s="82"/>
      <c r="Q457" s="74"/>
      <c r="R457" s="22"/>
      <c r="S457" s="44" t="str">
        <f t="shared" ca="1" si="63"/>
        <v/>
      </c>
      <c r="T457" s="48" t="str">
        <f t="shared" si="64"/>
        <v/>
      </c>
      <c r="U457" s="48" t="str">
        <f t="shared" si="65"/>
        <v/>
      </c>
      <c r="V457" s="21" t="str">
        <f t="shared" ca="1" si="66"/>
        <v/>
      </c>
      <c r="W457" s="66">
        <f t="shared" si="67"/>
        <v>1</v>
      </c>
      <c r="X457" s="66">
        <f t="shared" si="68"/>
        <v>1</v>
      </c>
      <c r="Y457" s="21" t="str">
        <f t="shared" ca="1" si="69"/>
        <v/>
      </c>
      <c r="Z457" s="13" t="str">
        <f>IF(Q457="","",IF(H458&lt;&gt;"Commercial",Lists!$C$2,IF(AND('Property details'!H458="Commercial",'Property details'!Q457&lt;250000),Lists!C$3,Lists!$C$4)))</f>
        <v/>
      </c>
      <c r="AA457" s="19" t="str">
        <f t="shared" si="60"/>
        <v/>
      </c>
      <c r="AB457" s="14" t="str">
        <f t="shared" si="61"/>
        <v/>
      </c>
    </row>
    <row r="458" spans="1:28" ht="15" customHeight="1">
      <c r="A458" s="61"/>
      <c r="B458" s="61"/>
      <c r="C458" s="61"/>
      <c r="D458" s="63"/>
      <c r="E458" s="65"/>
      <c r="F458" s="64"/>
      <c r="G458" s="64"/>
      <c r="H458" s="87"/>
      <c r="I458" s="89" t="str">
        <f t="shared" si="62"/>
        <v/>
      </c>
      <c r="J458" s="87"/>
      <c r="K458" s="87"/>
      <c r="L458" s="87"/>
      <c r="M458" s="87"/>
      <c r="N458" s="87"/>
      <c r="O458" s="87"/>
      <c r="P458" s="82"/>
      <c r="Q458" s="74"/>
      <c r="R458" s="22"/>
      <c r="S458" s="44" t="str">
        <f t="shared" ca="1" si="63"/>
        <v/>
      </c>
      <c r="T458" s="48" t="str">
        <f t="shared" si="64"/>
        <v/>
      </c>
      <c r="U458" s="48" t="str">
        <f t="shared" si="65"/>
        <v/>
      </c>
      <c r="V458" s="21" t="str">
        <f t="shared" ca="1" si="66"/>
        <v/>
      </c>
      <c r="W458" s="66">
        <f t="shared" si="67"/>
        <v>1</v>
      </c>
      <c r="X458" s="66">
        <f t="shared" si="68"/>
        <v>1</v>
      </c>
      <c r="Y458" s="21" t="str">
        <f t="shared" ca="1" si="69"/>
        <v/>
      </c>
      <c r="Z458" s="13" t="str">
        <f>IF(Q458="","",IF(H459&lt;&gt;"Commercial",Lists!$C$2,IF(AND('Property details'!H459="Commercial",'Property details'!Q458&lt;250000),Lists!C$3,Lists!$C$4)))</f>
        <v/>
      </c>
      <c r="AA458" s="19" t="str">
        <f t="shared" ref="AA458:AA521" si="70">IF(Q458="","",SUM(V458:Z458))</f>
        <v/>
      </c>
      <c r="AB458" s="14" t="str">
        <f t="shared" ref="AB458:AB521" si="71">+IF(Q458="","",25)</f>
        <v/>
      </c>
    </row>
    <row r="459" spans="1:28" ht="15" customHeight="1">
      <c r="A459" s="61"/>
      <c r="B459" s="61"/>
      <c r="C459" s="61"/>
      <c r="D459" s="63"/>
      <c r="E459" s="65"/>
      <c r="F459" s="64"/>
      <c r="G459" s="64"/>
      <c r="H459" s="87"/>
      <c r="I459" s="89" t="str">
        <f t="shared" ref="I459:I522" si="72">IF(H459="","",IF(H459&gt;4,"Commercial",IF(H459=1,"Single Fam","Multi-Fam")))</f>
        <v/>
      </c>
      <c r="J459" s="87"/>
      <c r="K459" s="87"/>
      <c r="L459" s="87"/>
      <c r="M459" s="87"/>
      <c r="N459" s="87"/>
      <c r="O459" s="87"/>
      <c r="P459" s="82"/>
      <c r="Q459" s="74"/>
      <c r="R459" s="22"/>
      <c r="S459" s="44" t="str">
        <f t="shared" ref="S459:S522" ca="1" si="73">IF(F459="","",VLOOKUP(F459,INDIRECT("'"&amp;P459&amp;"'!"&amp;"A3:J52"),6,))</f>
        <v/>
      </c>
      <c r="T459" s="48" t="str">
        <f t="shared" ref="T459:T522" si="74">IF(F459="","",IF(AND(H459&lt;&gt;"Commercial",O459="Occupied"),2,IF(AND(H459&lt;&gt;"Commercial",O459="Vacant"),3,IF(AND(H459="Commercial",O459="Occupied"),4,5))))</f>
        <v/>
      </c>
      <c r="U459" s="48" t="str">
        <f t="shared" ref="U459:U522" si="75">IF(F459="","",IF(AND(I459&lt;&gt;"Commercial",O459="Occupied"),7,IF(AND(I459&lt;&gt;"Commercial",O459="Vacant"),8,IF(AND(I459="Commercial",O459="Occupied"),9,10))))</f>
        <v/>
      </c>
      <c r="V459" s="21" t="str">
        <f t="shared" ref="V459:V522" ca="1" si="76">IF(Q459="","",SUM(Q459*VLOOKUP($F459,INDIRECT("'"&amp;$P459&amp;"'!"&amp;"$A$3:$F$52"),T459,)*S459))</f>
        <v/>
      </c>
      <c r="W459" s="66">
        <f t="shared" ref="W459:W522" si="77">IF(I459&lt;&gt;"Commercial",IF(OR(P459="Program 3",P459="Program 4"),Q459,1),IF(P459="Program 8",1,Q459))</f>
        <v>1</v>
      </c>
      <c r="X459" s="66">
        <f t="shared" ref="X459:X522" si="78">IF(I459&lt;&gt;"Commercial",IF(OR(P459="Program 5",P459="Program 6",P459="Program 8"),H459,1),1)</f>
        <v>1</v>
      </c>
      <c r="Y459" s="21" t="str">
        <f t="shared" ref="Y459:Y522" ca="1" si="79">IF(Q459="","",SUM(SUM(W459*VLOOKUP($F459,INDIRECT("'"&amp;$P459&amp;"'!"&amp;"$A$3:$J$52"),U459,)*S459))*X459)</f>
        <v/>
      </c>
      <c r="Z459" s="13" t="str">
        <f>IF(Q459="","",IF(H460&lt;&gt;"Commercial",Lists!$C$2,IF(AND('Property details'!H460="Commercial",'Property details'!Q459&lt;250000),Lists!C$3,Lists!$C$4)))</f>
        <v/>
      </c>
      <c r="AA459" s="19" t="str">
        <f t="shared" si="70"/>
        <v/>
      </c>
      <c r="AB459" s="14" t="str">
        <f t="shared" si="71"/>
        <v/>
      </c>
    </row>
    <row r="460" spans="1:28" ht="15" customHeight="1">
      <c r="A460" s="61"/>
      <c r="B460" s="61"/>
      <c r="C460" s="61"/>
      <c r="D460" s="63"/>
      <c r="E460" s="65"/>
      <c r="F460" s="64"/>
      <c r="G460" s="64"/>
      <c r="H460" s="87"/>
      <c r="I460" s="89" t="str">
        <f t="shared" si="72"/>
        <v/>
      </c>
      <c r="J460" s="87"/>
      <c r="K460" s="87"/>
      <c r="L460" s="87"/>
      <c r="M460" s="87"/>
      <c r="N460" s="87"/>
      <c r="O460" s="87"/>
      <c r="P460" s="82"/>
      <c r="Q460" s="74"/>
      <c r="R460" s="22"/>
      <c r="S460" s="44" t="str">
        <f t="shared" ca="1" si="73"/>
        <v/>
      </c>
      <c r="T460" s="48" t="str">
        <f t="shared" si="74"/>
        <v/>
      </c>
      <c r="U460" s="48" t="str">
        <f t="shared" si="75"/>
        <v/>
      </c>
      <c r="V460" s="21" t="str">
        <f t="shared" ca="1" si="76"/>
        <v/>
      </c>
      <c r="W460" s="66">
        <f t="shared" si="77"/>
        <v>1</v>
      </c>
      <c r="X460" s="66">
        <f t="shared" si="78"/>
        <v>1</v>
      </c>
      <c r="Y460" s="21" t="str">
        <f t="shared" ca="1" si="79"/>
        <v/>
      </c>
      <c r="Z460" s="13" t="str">
        <f>IF(Q460="","",IF(H461&lt;&gt;"Commercial",Lists!$C$2,IF(AND('Property details'!H461="Commercial",'Property details'!Q460&lt;250000),Lists!C$3,Lists!$C$4)))</f>
        <v/>
      </c>
      <c r="AA460" s="19" t="str">
        <f t="shared" si="70"/>
        <v/>
      </c>
      <c r="AB460" s="14" t="str">
        <f t="shared" si="71"/>
        <v/>
      </c>
    </row>
    <row r="461" spans="1:28" ht="15" customHeight="1">
      <c r="A461" s="61"/>
      <c r="B461" s="61"/>
      <c r="C461" s="61"/>
      <c r="D461" s="63"/>
      <c r="E461" s="65"/>
      <c r="F461" s="64"/>
      <c r="G461" s="64"/>
      <c r="H461" s="87"/>
      <c r="I461" s="89" t="str">
        <f t="shared" si="72"/>
        <v/>
      </c>
      <c r="J461" s="87"/>
      <c r="K461" s="87"/>
      <c r="L461" s="87"/>
      <c r="M461" s="87"/>
      <c r="N461" s="87"/>
      <c r="O461" s="87"/>
      <c r="P461" s="82"/>
      <c r="Q461" s="74"/>
      <c r="R461" s="22"/>
      <c r="S461" s="44" t="str">
        <f t="shared" ca="1" si="73"/>
        <v/>
      </c>
      <c r="T461" s="48" t="str">
        <f t="shared" si="74"/>
        <v/>
      </c>
      <c r="U461" s="48" t="str">
        <f t="shared" si="75"/>
        <v/>
      </c>
      <c r="V461" s="21" t="str">
        <f t="shared" ca="1" si="76"/>
        <v/>
      </c>
      <c r="W461" s="66">
        <f t="shared" si="77"/>
        <v>1</v>
      </c>
      <c r="X461" s="66">
        <f t="shared" si="78"/>
        <v>1</v>
      </c>
      <c r="Y461" s="21" t="str">
        <f t="shared" ca="1" si="79"/>
        <v/>
      </c>
      <c r="Z461" s="13" t="str">
        <f>IF(Q461="","",IF(H462&lt;&gt;"Commercial",Lists!$C$2,IF(AND('Property details'!H462="Commercial",'Property details'!Q461&lt;250000),Lists!C$3,Lists!$C$4)))</f>
        <v/>
      </c>
      <c r="AA461" s="19" t="str">
        <f t="shared" si="70"/>
        <v/>
      </c>
      <c r="AB461" s="14" t="str">
        <f t="shared" si="71"/>
        <v/>
      </c>
    </row>
    <row r="462" spans="1:28" ht="15" customHeight="1">
      <c r="A462" s="61"/>
      <c r="B462" s="61"/>
      <c r="C462" s="61"/>
      <c r="D462" s="63"/>
      <c r="E462" s="65"/>
      <c r="F462" s="64"/>
      <c r="G462" s="64"/>
      <c r="H462" s="87"/>
      <c r="I462" s="89" t="str">
        <f t="shared" si="72"/>
        <v/>
      </c>
      <c r="J462" s="87"/>
      <c r="K462" s="87"/>
      <c r="L462" s="87"/>
      <c r="M462" s="87"/>
      <c r="N462" s="87"/>
      <c r="O462" s="87"/>
      <c r="P462" s="82"/>
      <c r="Q462" s="74"/>
      <c r="R462" s="22"/>
      <c r="S462" s="44" t="str">
        <f t="shared" ca="1" si="73"/>
        <v/>
      </c>
      <c r="T462" s="48" t="str">
        <f t="shared" si="74"/>
        <v/>
      </c>
      <c r="U462" s="48" t="str">
        <f t="shared" si="75"/>
        <v/>
      </c>
      <c r="V462" s="21" t="str">
        <f t="shared" ca="1" si="76"/>
        <v/>
      </c>
      <c r="W462" s="66">
        <f t="shared" si="77"/>
        <v>1</v>
      </c>
      <c r="X462" s="66">
        <f t="shared" si="78"/>
        <v>1</v>
      </c>
      <c r="Y462" s="21" t="str">
        <f t="shared" ca="1" si="79"/>
        <v/>
      </c>
      <c r="Z462" s="13" t="str">
        <f>IF(Q462="","",IF(H463&lt;&gt;"Commercial",Lists!$C$2,IF(AND('Property details'!H463="Commercial",'Property details'!Q462&lt;250000),Lists!C$3,Lists!$C$4)))</f>
        <v/>
      </c>
      <c r="AA462" s="19" t="str">
        <f t="shared" si="70"/>
        <v/>
      </c>
      <c r="AB462" s="14" t="str">
        <f t="shared" si="71"/>
        <v/>
      </c>
    </row>
    <row r="463" spans="1:28" ht="15" customHeight="1">
      <c r="A463" s="61"/>
      <c r="B463" s="61"/>
      <c r="C463" s="61"/>
      <c r="D463" s="63"/>
      <c r="E463" s="65"/>
      <c r="F463" s="64"/>
      <c r="G463" s="64"/>
      <c r="H463" s="87"/>
      <c r="I463" s="89" t="str">
        <f t="shared" si="72"/>
        <v/>
      </c>
      <c r="J463" s="87"/>
      <c r="K463" s="87"/>
      <c r="L463" s="87"/>
      <c r="M463" s="87"/>
      <c r="N463" s="87"/>
      <c r="O463" s="87"/>
      <c r="P463" s="82"/>
      <c r="Q463" s="74"/>
      <c r="R463" s="22"/>
      <c r="S463" s="44" t="str">
        <f t="shared" ca="1" si="73"/>
        <v/>
      </c>
      <c r="T463" s="48" t="str">
        <f t="shared" si="74"/>
        <v/>
      </c>
      <c r="U463" s="48" t="str">
        <f t="shared" si="75"/>
        <v/>
      </c>
      <c r="V463" s="21" t="str">
        <f t="shared" ca="1" si="76"/>
        <v/>
      </c>
      <c r="W463" s="66">
        <f t="shared" si="77"/>
        <v>1</v>
      </c>
      <c r="X463" s="66">
        <f t="shared" si="78"/>
        <v>1</v>
      </c>
      <c r="Y463" s="21" t="str">
        <f t="shared" ca="1" si="79"/>
        <v/>
      </c>
      <c r="Z463" s="13" t="str">
        <f>IF(Q463="","",IF(H464&lt;&gt;"Commercial",Lists!$C$2,IF(AND('Property details'!H464="Commercial",'Property details'!Q463&lt;250000),Lists!C$3,Lists!$C$4)))</f>
        <v/>
      </c>
      <c r="AA463" s="19" t="str">
        <f t="shared" si="70"/>
        <v/>
      </c>
      <c r="AB463" s="14" t="str">
        <f t="shared" si="71"/>
        <v/>
      </c>
    </row>
    <row r="464" spans="1:28" ht="15" customHeight="1">
      <c r="A464" s="61"/>
      <c r="B464" s="61"/>
      <c r="C464" s="61"/>
      <c r="D464" s="63"/>
      <c r="E464" s="65"/>
      <c r="F464" s="64"/>
      <c r="G464" s="64"/>
      <c r="H464" s="87"/>
      <c r="I464" s="89" t="str">
        <f t="shared" si="72"/>
        <v/>
      </c>
      <c r="J464" s="87"/>
      <c r="K464" s="87"/>
      <c r="L464" s="87"/>
      <c r="M464" s="87"/>
      <c r="N464" s="87"/>
      <c r="O464" s="87"/>
      <c r="P464" s="82"/>
      <c r="Q464" s="74"/>
      <c r="R464" s="22"/>
      <c r="S464" s="44" t="str">
        <f t="shared" ca="1" si="73"/>
        <v/>
      </c>
      <c r="T464" s="48" t="str">
        <f t="shared" si="74"/>
        <v/>
      </c>
      <c r="U464" s="48" t="str">
        <f t="shared" si="75"/>
        <v/>
      </c>
      <c r="V464" s="21" t="str">
        <f t="shared" ca="1" si="76"/>
        <v/>
      </c>
      <c r="W464" s="66">
        <f t="shared" si="77"/>
        <v>1</v>
      </c>
      <c r="X464" s="66">
        <f t="shared" si="78"/>
        <v>1</v>
      </c>
      <c r="Y464" s="21" t="str">
        <f t="shared" ca="1" si="79"/>
        <v/>
      </c>
      <c r="Z464" s="13" t="str">
        <f>IF(Q464="","",IF(H465&lt;&gt;"Commercial",Lists!$C$2,IF(AND('Property details'!H465="Commercial",'Property details'!Q464&lt;250000),Lists!C$3,Lists!$C$4)))</f>
        <v/>
      </c>
      <c r="AA464" s="19" t="str">
        <f t="shared" si="70"/>
        <v/>
      </c>
      <c r="AB464" s="14" t="str">
        <f t="shared" si="71"/>
        <v/>
      </c>
    </row>
    <row r="465" spans="1:28" ht="15" customHeight="1">
      <c r="A465" s="61"/>
      <c r="B465" s="61"/>
      <c r="C465" s="61"/>
      <c r="D465" s="63"/>
      <c r="E465" s="65"/>
      <c r="F465" s="64"/>
      <c r="G465" s="64"/>
      <c r="H465" s="87"/>
      <c r="I465" s="89" t="str">
        <f t="shared" si="72"/>
        <v/>
      </c>
      <c r="J465" s="87"/>
      <c r="K465" s="87"/>
      <c r="L465" s="87"/>
      <c r="M465" s="87"/>
      <c r="N465" s="87"/>
      <c r="O465" s="87"/>
      <c r="P465" s="82"/>
      <c r="Q465" s="74"/>
      <c r="R465" s="22"/>
      <c r="S465" s="44" t="str">
        <f t="shared" ca="1" si="73"/>
        <v/>
      </c>
      <c r="T465" s="48" t="str">
        <f t="shared" si="74"/>
        <v/>
      </c>
      <c r="U465" s="48" t="str">
        <f t="shared" si="75"/>
        <v/>
      </c>
      <c r="V465" s="21" t="str">
        <f t="shared" ca="1" si="76"/>
        <v/>
      </c>
      <c r="W465" s="66">
        <f t="shared" si="77"/>
        <v>1</v>
      </c>
      <c r="X465" s="66">
        <f t="shared" si="78"/>
        <v>1</v>
      </c>
      <c r="Y465" s="21" t="str">
        <f t="shared" ca="1" si="79"/>
        <v/>
      </c>
      <c r="Z465" s="13" t="str">
        <f>IF(Q465="","",IF(H466&lt;&gt;"Commercial",Lists!$C$2,IF(AND('Property details'!H466="Commercial",'Property details'!Q465&lt;250000),Lists!C$3,Lists!$C$4)))</f>
        <v/>
      </c>
      <c r="AA465" s="19" t="str">
        <f t="shared" si="70"/>
        <v/>
      </c>
      <c r="AB465" s="14" t="str">
        <f t="shared" si="71"/>
        <v/>
      </c>
    </row>
    <row r="466" spans="1:28" ht="15" customHeight="1">
      <c r="A466" s="61"/>
      <c r="B466" s="61"/>
      <c r="C466" s="61"/>
      <c r="D466" s="63"/>
      <c r="E466" s="65"/>
      <c r="F466" s="64"/>
      <c r="G466" s="64"/>
      <c r="H466" s="87"/>
      <c r="I466" s="89" t="str">
        <f t="shared" si="72"/>
        <v/>
      </c>
      <c r="J466" s="87"/>
      <c r="K466" s="87"/>
      <c r="L466" s="87"/>
      <c r="M466" s="87"/>
      <c r="N466" s="87"/>
      <c r="O466" s="87"/>
      <c r="P466" s="82"/>
      <c r="Q466" s="74"/>
      <c r="R466" s="22"/>
      <c r="S466" s="44" t="str">
        <f t="shared" ca="1" si="73"/>
        <v/>
      </c>
      <c r="T466" s="48" t="str">
        <f t="shared" si="74"/>
        <v/>
      </c>
      <c r="U466" s="48" t="str">
        <f t="shared" si="75"/>
        <v/>
      </c>
      <c r="V466" s="21" t="str">
        <f t="shared" ca="1" si="76"/>
        <v/>
      </c>
      <c r="W466" s="66">
        <f t="shared" si="77"/>
        <v>1</v>
      </c>
      <c r="X466" s="66">
        <f t="shared" si="78"/>
        <v>1</v>
      </c>
      <c r="Y466" s="21" t="str">
        <f t="shared" ca="1" si="79"/>
        <v/>
      </c>
      <c r="Z466" s="13" t="str">
        <f>IF(Q466="","",IF(H467&lt;&gt;"Commercial",Lists!$C$2,IF(AND('Property details'!H467="Commercial",'Property details'!Q466&lt;250000),Lists!C$3,Lists!$C$4)))</f>
        <v/>
      </c>
      <c r="AA466" s="19" t="str">
        <f t="shared" si="70"/>
        <v/>
      </c>
      <c r="AB466" s="14" t="str">
        <f t="shared" si="71"/>
        <v/>
      </c>
    </row>
    <row r="467" spans="1:28" ht="15" customHeight="1">
      <c r="A467" s="61"/>
      <c r="B467" s="61"/>
      <c r="C467" s="61"/>
      <c r="D467" s="63"/>
      <c r="E467" s="65"/>
      <c r="F467" s="64"/>
      <c r="G467" s="64"/>
      <c r="H467" s="87"/>
      <c r="I467" s="89" t="str">
        <f t="shared" si="72"/>
        <v/>
      </c>
      <c r="J467" s="87"/>
      <c r="K467" s="87"/>
      <c r="L467" s="87"/>
      <c r="M467" s="87"/>
      <c r="N467" s="87"/>
      <c r="O467" s="87"/>
      <c r="P467" s="82"/>
      <c r="Q467" s="74"/>
      <c r="R467" s="22"/>
      <c r="S467" s="44" t="str">
        <f t="shared" ca="1" si="73"/>
        <v/>
      </c>
      <c r="T467" s="48" t="str">
        <f t="shared" si="74"/>
        <v/>
      </c>
      <c r="U467" s="48" t="str">
        <f t="shared" si="75"/>
        <v/>
      </c>
      <c r="V467" s="21" t="str">
        <f t="shared" ca="1" si="76"/>
        <v/>
      </c>
      <c r="W467" s="66">
        <f t="shared" si="77"/>
        <v>1</v>
      </c>
      <c r="X467" s="66">
        <f t="shared" si="78"/>
        <v>1</v>
      </c>
      <c r="Y467" s="21" t="str">
        <f t="shared" ca="1" si="79"/>
        <v/>
      </c>
      <c r="Z467" s="13" t="str">
        <f>IF(Q467="","",IF(H468&lt;&gt;"Commercial",Lists!$C$2,IF(AND('Property details'!H468="Commercial",'Property details'!Q467&lt;250000),Lists!C$3,Lists!$C$4)))</f>
        <v/>
      </c>
      <c r="AA467" s="19" t="str">
        <f t="shared" si="70"/>
        <v/>
      </c>
      <c r="AB467" s="14" t="str">
        <f t="shared" si="71"/>
        <v/>
      </c>
    </row>
    <row r="468" spans="1:28" ht="15" customHeight="1">
      <c r="A468" s="61"/>
      <c r="B468" s="61"/>
      <c r="C468" s="61"/>
      <c r="D468" s="63"/>
      <c r="E468" s="65"/>
      <c r="F468" s="64"/>
      <c r="G468" s="64"/>
      <c r="H468" s="87"/>
      <c r="I468" s="89" t="str">
        <f t="shared" si="72"/>
        <v/>
      </c>
      <c r="J468" s="87"/>
      <c r="K468" s="87"/>
      <c r="L468" s="87"/>
      <c r="M468" s="87"/>
      <c r="N468" s="87"/>
      <c r="O468" s="87"/>
      <c r="P468" s="82"/>
      <c r="Q468" s="74"/>
      <c r="R468" s="22"/>
      <c r="S468" s="44" t="str">
        <f t="shared" ca="1" si="73"/>
        <v/>
      </c>
      <c r="T468" s="48" t="str">
        <f t="shared" si="74"/>
        <v/>
      </c>
      <c r="U468" s="48" t="str">
        <f t="shared" si="75"/>
        <v/>
      </c>
      <c r="V468" s="21" t="str">
        <f t="shared" ca="1" si="76"/>
        <v/>
      </c>
      <c r="W468" s="66">
        <f t="shared" si="77"/>
        <v>1</v>
      </c>
      <c r="X468" s="66">
        <f t="shared" si="78"/>
        <v>1</v>
      </c>
      <c r="Y468" s="21" t="str">
        <f t="shared" ca="1" si="79"/>
        <v/>
      </c>
      <c r="Z468" s="13" t="str">
        <f>IF(Q468="","",IF(H469&lt;&gt;"Commercial",Lists!$C$2,IF(AND('Property details'!H469="Commercial",'Property details'!Q468&lt;250000),Lists!C$3,Lists!$C$4)))</f>
        <v/>
      </c>
      <c r="AA468" s="19" t="str">
        <f t="shared" si="70"/>
        <v/>
      </c>
      <c r="AB468" s="14" t="str">
        <f t="shared" si="71"/>
        <v/>
      </c>
    </row>
    <row r="469" spans="1:28" ht="15" customHeight="1">
      <c r="A469" s="61"/>
      <c r="B469" s="61"/>
      <c r="C469" s="61"/>
      <c r="D469" s="63"/>
      <c r="E469" s="65"/>
      <c r="F469" s="64"/>
      <c r="G469" s="64"/>
      <c r="H469" s="87"/>
      <c r="I469" s="89" t="str">
        <f t="shared" si="72"/>
        <v/>
      </c>
      <c r="J469" s="87"/>
      <c r="K469" s="87"/>
      <c r="L469" s="87"/>
      <c r="M469" s="87"/>
      <c r="N469" s="87"/>
      <c r="O469" s="87"/>
      <c r="P469" s="82"/>
      <c r="Q469" s="74"/>
      <c r="R469" s="22"/>
      <c r="S469" s="44" t="str">
        <f t="shared" ca="1" si="73"/>
        <v/>
      </c>
      <c r="T469" s="48" t="str">
        <f t="shared" si="74"/>
        <v/>
      </c>
      <c r="U469" s="48" t="str">
        <f t="shared" si="75"/>
        <v/>
      </c>
      <c r="V469" s="21" t="str">
        <f t="shared" ca="1" si="76"/>
        <v/>
      </c>
      <c r="W469" s="66">
        <f t="shared" si="77"/>
        <v>1</v>
      </c>
      <c r="X469" s="66">
        <f t="shared" si="78"/>
        <v>1</v>
      </c>
      <c r="Y469" s="21" t="str">
        <f t="shared" ca="1" si="79"/>
        <v/>
      </c>
      <c r="Z469" s="13" t="str">
        <f>IF(Q469="","",IF(H470&lt;&gt;"Commercial",Lists!$C$2,IF(AND('Property details'!H470="Commercial",'Property details'!Q469&lt;250000),Lists!C$3,Lists!$C$4)))</f>
        <v/>
      </c>
      <c r="AA469" s="19" t="str">
        <f t="shared" si="70"/>
        <v/>
      </c>
      <c r="AB469" s="14" t="str">
        <f t="shared" si="71"/>
        <v/>
      </c>
    </row>
    <row r="470" spans="1:28" ht="15" customHeight="1">
      <c r="A470" s="61"/>
      <c r="B470" s="61"/>
      <c r="C470" s="61"/>
      <c r="D470" s="63"/>
      <c r="E470" s="65"/>
      <c r="F470" s="64"/>
      <c r="G470" s="64"/>
      <c r="H470" s="87"/>
      <c r="I470" s="89" t="str">
        <f t="shared" si="72"/>
        <v/>
      </c>
      <c r="J470" s="87"/>
      <c r="K470" s="87"/>
      <c r="L470" s="87"/>
      <c r="M470" s="87"/>
      <c r="N470" s="87"/>
      <c r="O470" s="87"/>
      <c r="P470" s="82"/>
      <c r="Q470" s="74"/>
      <c r="R470" s="22"/>
      <c r="S470" s="44" t="str">
        <f t="shared" ca="1" si="73"/>
        <v/>
      </c>
      <c r="T470" s="48" t="str">
        <f t="shared" si="74"/>
        <v/>
      </c>
      <c r="U470" s="48" t="str">
        <f t="shared" si="75"/>
        <v/>
      </c>
      <c r="V470" s="21" t="str">
        <f t="shared" ca="1" si="76"/>
        <v/>
      </c>
      <c r="W470" s="66">
        <f t="shared" si="77"/>
        <v>1</v>
      </c>
      <c r="X470" s="66">
        <f t="shared" si="78"/>
        <v>1</v>
      </c>
      <c r="Y470" s="21" t="str">
        <f t="shared" ca="1" si="79"/>
        <v/>
      </c>
      <c r="Z470" s="13" t="str">
        <f>IF(Q470="","",IF(H471&lt;&gt;"Commercial",Lists!$C$2,IF(AND('Property details'!H471="Commercial",'Property details'!Q470&lt;250000),Lists!C$3,Lists!$C$4)))</f>
        <v/>
      </c>
      <c r="AA470" s="19" t="str">
        <f t="shared" si="70"/>
        <v/>
      </c>
      <c r="AB470" s="14" t="str">
        <f t="shared" si="71"/>
        <v/>
      </c>
    </row>
    <row r="471" spans="1:28" ht="15" customHeight="1">
      <c r="A471" s="61"/>
      <c r="B471" s="61"/>
      <c r="C471" s="61"/>
      <c r="D471" s="63"/>
      <c r="E471" s="65"/>
      <c r="F471" s="64"/>
      <c r="G471" s="64"/>
      <c r="H471" s="87"/>
      <c r="I471" s="89" t="str">
        <f t="shared" si="72"/>
        <v/>
      </c>
      <c r="J471" s="87"/>
      <c r="K471" s="87"/>
      <c r="L471" s="87"/>
      <c r="M471" s="87"/>
      <c r="N471" s="87"/>
      <c r="O471" s="87"/>
      <c r="P471" s="82"/>
      <c r="Q471" s="74"/>
      <c r="R471" s="22"/>
      <c r="S471" s="44" t="str">
        <f t="shared" ca="1" si="73"/>
        <v/>
      </c>
      <c r="T471" s="48" t="str">
        <f t="shared" si="74"/>
        <v/>
      </c>
      <c r="U471" s="48" t="str">
        <f t="shared" si="75"/>
        <v/>
      </c>
      <c r="V471" s="21" t="str">
        <f t="shared" ca="1" si="76"/>
        <v/>
      </c>
      <c r="W471" s="66">
        <f t="shared" si="77"/>
        <v>1</v>
      </c>
      <c r="X471" s="66">
        <f t="shared" si="78"/>
        <v>1</v>
      </c>
      <c r="Y471" s="21" t="str">
        <f t="shared" ca="1" si="79"/>
        <v/>
      </c>
      <c r="Z471" s="13" t="str">
        <f>IF(Q471="","",IF(H472&lt;&gt;"Commercial",Lists!$C$2,IF(AND('Property details'!H472="Commercial",'Property details'!Q471&lt;250000),Lists!C$3,Lists!$C$4)))</f>
        <v/>
      </c>
      <c r="AA471" s="19" t="str">
        <f t="shared" si="70"/>
        <v/>
      </c>
      <c r="AB471" s="14" t="str">
        <f t="shared" si="71"/>
        <v/>
      </c>
    </row>
    <row r="472" spans="1:28" ht="15" customHeight="1">
      <c r="A472" s="61"/>
      <c r="B472" s="61"/>
      <c r="C472" s="61"/>
      <c r="D472" s="63"/>
      <c r="E472" s="65"/>
      <c r="F472" s="64"/>
      <c r="G472" s="64"/>
      <c r="H472" s="87"/>
      <c r="I472" s="89" t="str">
        <f t="shared" si="72"/>
        <v/>
      </c>
      <c r="J472" s="87"/>
      <c r="K472" s="87"/>
      <c r="L472" s="87"/>
      <c r="M472" s="87"/>
      <c r="N472" s="87"/>
      <c r="O472" s="87"/>
      <c r="P472" s="82"/>
      <c r="Q472" s="74"/>
      <c r="R472" s="22"/>
      <c r="S472" s="44" t="str">
        <f t="shared" ca="1" si="73"/>
        <v/>
      </c>
      <c r="T472" s="48" t="str">
        <f t="shared" si="74"/>
        <v/>
      </c>
      <c r="U472" s="48" t="str">
        <f t="shared" si="75"/>
        <v/>
      </c>
      <c r="V472" s="21" t="str">
        <f t="shared" ca="1" si="76"/>
        <v/>
      </c>
      <c r="W472" s="66">
        <f t="shared" si="77"/>
        <v>1</v>
      </c>
      <c r="X472" s="66">
        <f t="shared" si="78"/>
        <v>1</v>
      </c>
      <c r="Y472" s="21" t="str">
        <f t="shared" ca="1" si="79"/>
        <v/>
      </c>
      <c r="Z472" s="13" t="str">
        <f>IF(Q472="","",IF(H473&lt;&gt;"Commercial",Lists!$C$2,IF(AND('Property details'!H473="Commercial",'Property details'!Q472&lt;250000),Lists!C$3,Lists!$C$4)))</f>
        <v/>
      </c>
      <c r="AA472" s="19" t="str">
        <f t="shared" si="70"/>
        <v/>
      </c>
      <c r="AB472" s="14" t="str">
        <f t="shared" si="71"/>
        <v/>
      </c>
    </row>
    <row r="473" spans="1:28" ht="15" customHeight="1">
      <c r="A473" s="61"/>
      <c r="B473" s="61"/>
      <c r="C473" s="61"/>
      <c r="D473" s="63"/>
      <c r="E473" s="65"/>
      <c r="F473" s="64"/>
      <c r="G473" s="64"/>
      <c r="H473" s="87"/>
      <c r="I473" s="89" t="str">
        <f t="shared" si="72"/>
        <v/>
      </c>
      <c r="J473" s="87"/>
      <c r="K473" s="87"/>
      <c r="L473" s="87"/>
      <c r="M473" s="87"/>
      <c r="N473" s="87"/>
      <c r="O473" s="87"/>
      <c r="P473" s="82"/>
      <c r="Q473" s="74"/>
      <c r="R473" s="22"/>
      <c r="S473" s="44" t="str">
        <f t="shared" ca="1" si="73"/>
        <v/>
      </c>
      <c r="T473" s="48" t="str">
        <f t="shared" si="74"/>
        <v/>
      </c>
      <c r="U473" s="48" t="str">
        <f t="shared" si="75"/>
        <v/>
      </c>
      <c r="V473" s="21" t="str">
        <f t="shared" ca="1" si="76"/>
        <v/>
      </c>
      <c r="W473" s="66">
        <f t="shared" si="77"/>
        <v>1</v>
      </c>
      <c r="X473" s="66">
        <f t="shared" si="78"/>
        <v>1</v>
      </c>
      <c r="Y473" s="21" t="str">
        <f t="shared" ca="1" si="79"/>
        <v/>
      </c>
      <c r="Z473" s="13" t="str">
        <f>IF(Q473="","",IF(H474&lt;&gt;"Commercial",Lists!$C$2,IF(AND('Property details'!H474="Commercial",'Property details'!Q473&lt;250000),Lists!C$3,Lists!$C$4)))</f>
        <v/>
      </c>
      <c r="AA473" s="19" t="str">
        <f t="shared" si="70"/>
        <v/>
      </c>
      <c r="AB473" s="14" t="str">
        <f t="shared" si="71"/>
        <v/>
      </c>
    </row>
    <row r="474" spans="1:28" ht="15" customHeight="1">
      <c r="A474" s="61"/>
      <c r="B474" s="61"/>
      <c r="C474" s="61"/>
      <c r="D474" s="63"/>
      <c r="E474" s="65"/>
      <c r="F474" s="64"/>
      <c r="G474" s="64"/>
      <c r="H474" s="87"/>
      <c r="I474" s="89" t="str">
        <f t="shared" si="72"/>
        <v/>
      </c>
      <c r="J474" s="87"/>
      <c r="K474" s="87"/>
      <c r="L474" s="87"/>
      <c r="M474" s="87"/>
      <c r="N474" s="87"/>
      <c r="O474" s="87"/>
      <c r="P474" s="82"/>
      <c r="Q474" s="74"/>
      <c r="R474" s="22"/>
      <c r="S474" s="44" t="str">
        <f t="shared" ca="1" si="73"/>
        <v/>
      </c>
      <c r="T474" s="48" t="str">
        <f t="shared" si="74"/>
        <v/>
      </c>
      <c r="U474" s="48" t="str">
        <f t="shared" si="75"/>
        <v/>
      </c>
      <c r="V474" s="21" t="str">
        <f t="shared" ca="1" si="76"/>
        <v/>
      </c>
      <c r="W474" s="66">
        <f t="shared" si="77"/>
        <v>1</v>
      </c>
      <c r="X474" s="66">
        <f t="shared" si="78"/>
        <v>1</v>
      </c>
      <c r="Y474" s="21" t="str">
        <f t="shared" ca="1" si="79"/>
        <v/>
      </c>
      <c r="Z474" s="13" t="str">
        <f>IF(Q474="","",IF(H475&lt;&gt;"Commercial",Lists!$C$2,IF(AND('Property details'!H475="Commercial",'Property details'!Q474&lt;250000),Lists!C$3,Lists!$C$4)))</f>
        <v/>
      </c>
      <c r="AA474" s="19" t="str">
        <f t="shared" si="70"/>
        <v/>
      </c>
      <c r="AB474" s="14" t="str">
        <f t="shared" si="71"/>
        <v/>
      </c>
    </row>
    <row r="475" spans="1:28" ht="15" customHeight="1">
      <c r="A475" s="61"/>
      <c r="B475" s="61"/>
      <c r="C475" s="61"/>
      <c r="D475" s="63"/>
      <c r="E475" s="65"/>
      <c r="F475" s="64"/>
      <c r="G475" s="64"/>
      <c r="H475" s="87"/>
      <c r="I475" s="89" t="str">
        <f t="shared" si="72"/>
        <v/>
      </c>
      <c r="J475" s="87"/>
      <c r="K475" s="87"/>
      <c r="L475" s="87"/>
      <c r="M475" s="87"/>
      <c r="N475" s="87"/>
      <c r="O475" s="87"/>
      <c r="P475" s="82"/>
      <c r="Q475" s="74"/>
      <c r="R475" s="22"/>
      <c r="S475" s="44" t="str">
        <f t="shared" ca="1" si="73"/>
        <v/>
      </c>
      <c r="T475" s="48" t="str">
        <f t="shared" si="74"/>
        <v/>
      </c>
      <c r="U475" s="48" t="str">
        <f t="shared" si="75"/>
        <v/>
      </c>
      <c r="V475" s="21" t="str">
        <f t="shared" ca="1" si="76"/>
        <v/>
      </c>
      <c r="W475" s="66">
        <f t="shared" si="77"/>
        <v>1</v>
      </c>
      <c r="X475" s="66">
        <f t="shared" si="78"/>
        <v>1</v>
      </c>
      <c r="Y475" s="21" t="str">
        <f t="shared" ca="1" si="79"/>
        <v/>
      </c>
      <c r="Z475" s="13" t="str">
        <f>IF(Q475="","",IF(H476&lt;&gt;"Commercial",Lists!$C$2,IF(AND('Property details'!H476="Commercial",'Property details'!Q475&lt;250000),Lists!C$3,Lists!$C$4)))</f>
        <v/>
      </c>
      <c r="AA475" s="19" t="str">
        <f t="shared" si="70"/>
        <v/>
      </c>
      <c r="AB475" s="14" t="str">
        <f t="shared" si="71"/>
        <v/>
      </c>
    </row>
    <row r="476" spans="1:28" ht="15" customHeight="1">
      <c r="A476" s="61"/>
      <c r="B476" s="61"/>
      <c r="C476" s="61"/>
      <c r="D476" s="63"/>
      <c r="E476" s="65"/>
      <c r="F476" s="64"/>
      <c r="G476" s="64"/>
      <c r="H476" s="87"/>
      <c r="I476" s="89" t="str">
        <f t="shared" si="72"/>
        <v/>
      </c>
      <c r="J476" s="87"/>
      <c r="K476" s="87"/>
      <c r="L476" s="87"/>
      <c r="M476" s="87"/>
      <c r="N476" s="87"/>
      <c r="O476" s="87"/>
      <c r="P476" s="82"/>
      <c r="Q476" s="74"/>
      <c r="R476" s="22"/>
      <c r="S476" s="44" t="str">
        <f t="shared" ca="1" si="73"/>
        <v/>
      </c>
      <c r="T476" s="48" t="str">
        <f t="shared" si="74"/>
        <v/>
      </c>
      <c r="U476" s="48" t="str">
        <f t="shared" si="75"/>
        <v/>
      </c>
      <c r="V476" s="21" t="str">
        <f t="shared" ca="1" si="76"/>
        <v/>
      </c>
      <c r="W476" s="66">
        <f t="shared" si="77"/>
        <v>1</v>
      </c>
      <c r="X476" s="66">
        <f t="shared" si="78"/>
        <v>1</v>
      </c>
      <c r="Y476" s="21" t="str">
        <f t="shared" ca="1" si="79"/>
        <v/>
      </c>
      <c r="Z476" s="13" t="str">
        <f>IF(Q476="","",IF(H477&lt;&gt;"Commercial",Lists!$C$2,IF(AND('Property details'!H477="Commercial",'Property details'!Q476&lt;250000),Lists!C$3,Lists!$C$4)))</f>
        <v/>
      </c>
      <c r="AA476" s="19" t="str">
        <f t="shared" si="70"/>
        <v/>
      </c>
      <c r="AB476" s="14" t="str">
        <f t="shared" si="71"/>
        <v/>
      </c>
    </row>
    <row r="477" spans="1:28" ht="15" customHeight="1">
      <c r="A477" s="61"/>
      <c r="B477" s="61"/>
      <c r="C477" s="61"/>
      <c r="D477" s="63"/>
      <c r="E477" s="65"/>
      <c r="F477" s="64"/>
      <c r="G477" s="64"/>
      <c r="H477" s="87"/>
      <c r="I477" s="89" t="str">
        <f t="shared" si="72"/>
        <v/>
      </c>
      <c r="J477" s="87"/>
      <c r="K477" s="87"/>
      <c r="L477" s="87"/>
      <c r="M477" s="87"/>
      <c r="N477" s="87"/>
      <c r="O477" s="87"/>
      <c r="P477" s="82"/>
      <c r="Q477" s="74"/>
      <c r="R477" s="22"/>
      <c r="S477" s="44" t="str">
        <f t="shared" ca="1" si="73"/>
        <v/>
      </c>
      <c r="T477" s="48" t="str">
        <f t="shared" si="74"/>
        <v/>
      </c>
      <c r="U477" s="48" t="str">
        <f t="shared" si="75"/>
        <v/>
      </c>
      <c r="V477" s="21" t="str">
        <f t="shared" ca="1" si="76"/>
        <v/>
      </c>
      <c r="W477" s="66">
        <f t="shared" si="77"/>
        <v>1</v>
      </c>
      <c r="X477" s="66">
        <f t="shared" si="78"/>
        <v>1</v>
      </c>
      <c r="Y477" s="21" t="str">
        <f t="shared" ca="1" si="79"/>
        <v/>
      </c>
      <c r="Z477" s="13" t="str">
        <f>IF(Q477="","",IF(H478&lt;&gt;"Commercial",Lists!$C$2,IF(AND('Property details'!H478="Commercial",'Property details'!Q477&lt;250000),Lists!C$3,Lists!$C$4)))</f>
        <v/>
      </c>
      <c r="AA477" s="19" t="str">
        <f t="shared" si="70"/>
        <v/>
      </c>
      <c r="AB477" s="14" t="str">
        <f t="shared" si="71"/>
        <v/>
      </c>
    </row>
    <row r="478" spans="1:28" ht="15" customHeight="1">
      <c r="A478" s="61"/>
      <c r="B478" s="61"/>
      <c r="C478" s="61"/>
      <c r="D478" s="63"/>
      <c r="E478" s="65"/>
      <c r="F478" s="64"/>
      <c r="G478" s="64"/>
      <c r="H478" s="87"/>
      <c r="I478" s="89" t="str">
        <f t="shared" si="72"/>
        <v/>
      </c>
      <c r="J478" s="87"/>
      <c r="K478" s="87"/>
      <c r="L478" s="87"/>
      <c r="M478" s="87"/>
      <c r="N478" s="87"/>
      <c r="O478" s="87"/>
      <c r="P478" s="82"/>
      <c r="Q478" s="74"/>
      <c r="R478" s="22"/>
      <c r="S478" s="44" t="str">
        <f t="shared" ca="1" si="73"/>
        <v/>
      </c>
      <c r="T478" s="48" t="str">
        <f t="shared" si="74"/>
        <v/>
      </c>
      <c r="U478" s="48" t="str">
        <f t="shared" si="75"/>
        <v/>
      </c>
      <c r="V478" s="21" t="str">
        <f t="shared" ca="1" si="76"/>
        <v/>
      </c>
      <c r="W478" s="66">
        <f t="shared" si="77"/>
        <v>1</v>
      </c>
      <c r="X478" s="66">
        <f t="shared" si="78"/>
        <v>1</v>
      </c>
      <c r="Y478" s="21" t="str">
        <f t="shared" ca="1" si="79"/>
        <v/>
      </c>
      <c r="Z478" s="13" t="str">
        <f>IF(Q478="","",IF(H479&lt;&gt;"Commercial",Lists!$C$2,IF(AND('Property details'!H479="Commercial",'Property details'!Q478&lt;250000),Lists!C$3,Lists!$C$4)))</f>
        <v/>
      </c>
      <c r="AA478" s="19" t="str">
        <f t="shared" si="70"/>
        <v/>
      </c>
      <c r="AB478" s="14" t="str">
        <f t="shared" si="71"/>
        <v/>
      </c>
    </row>
    <row r="479" spans="1:28" ht="15" customHeight="1">
      <c r="A479" s="61"/>
      <c r="B479" s="61"/>
      <c r="C479" s="61"/>
      <c r="D479" s="63"/>
      <c r="E479" s="65"/>
      <c r="F479" s="64"/>
      <c r="G479" s="64"/>
      <c r="H479" s="87"/>
      <c r="I479" s="89" t="str">
        <f t="shared" si="72"/>
        <v/>
      </c>
      <c r="J479" s="87"/>
      <c r="K479" s="87"/>
      <c r="L479" s="87"/>
      <c r="M479" s="87"/>
      <c r="N479" s="87"/>
      <c r="O479" s="87"/>
      <c r="P479" s="82"/>
      <c r="Q479" s="74"/>
      <c r="R479" s="22"/>
      <c r="S479" s="44" t="str">
        <f t="shared" ca="1" si="73"/>
        <v/>
      </c>
      <c r="T479" s="48" t="str">
        <f t="shared" si="74"/>
        <v/>
      </c>
      <c r="U479" s="48" t="str">
        <f t="shared" si="75"/>
        <v/>
      </c>
      <c r="V479" s="21" t="str">
        <f t="shared" ca="1" si="76"/>
        <v/>
      </c>
      <c r="W479" s="66">
        <f t="shared" si="77"/>
        <v>1</v>
      </c>
      <c r="X479" s="66">
        <f t="shared" si="78"/>
        <v>1</v>
      </c>
      <c r="Y479" s="21" t="str">
        <f t="shared" ca="1" si="79"/>
        <v/>
      </c>
      <c r="Z479" s="13" t="str">
        <f>IF(Q479="","",IF(H480&lt;&gt;"Commercial",Lists!$C$2,IF(AND('Property details'!H480="Commercial",'Property details'!Q479&lt;250000),Lists!C$3,Lists!$C$4)))</f>
        <v/>
      </c>
      <c r="AA479" s="19" t="str">
        <f t="shared" si="70"/>
        <v/>
      </c>
      <c r="AB479" s="14" t="str">
        <f t="shared" si="71"/>
        <v/>
      </c>
    </row>
    <row r="480" spans="1:28" ht="15" customHeight="1">
      <c r="A480" s="61"/>
      <c r="B480" s="61"/>
      <c r="C480" s="61"/>
      <c r="D480" s="63"/>
      <c r="E480" s="65"/>
      <c r="F480" s="64"/>
      <c r="G480" s="64"/>
      <c r="H480" s="87"/>
      <c r="I480" s="89" t="str">
        <f t="shared" si="72"/>
        <v/>
      </c>
      <c r="J480" s="87"/>
      <c r="K480" s="87"/>
      <c r="L480" s="87"/>
      <c r="M480" s="87"/>
      <c r="N480" s="87"/>
      <c r="O480" s="87"/>
      <c r="P480" s="82"/>
      <c r="Q480" s="74"/>
      <c r="R480" s="22"/>
      <c r="S480" s="44" t="str">
        <f t="shared" ca="1" si="73"/>
        <v/>
      </c>
      <c r="T480" s="48" t="str">
        <f t="shared" si="74"/>
        <v/>
      </c>
      <c r="U480" s="48" t="str">
        <f t="shared" si="75"/>
        <v/>
      </c>
      <c r="V480" s="21" t="str">
        <f t="shared" ca="1" si="76"/>
        <v/>
      </c>
      <c r="W480" s="66">
        <f t="shared" si="77"/>
        <v>1</v>
      </c>
      <c r="X480" s="66">
        <f t="shared" si="78"/>
        <v>1</v>
      </c>
      <c r="Y480" s="21" t="str">
        <f t="shared" ca="1" si="79"/>
        <v/>
      </c>
      <c r="Z480" s="13" t="str">
        <f>IF(Q480="","",IF(H481&lt;&gt;"Commercial",Lists!$C$2,IF(AND('Property details'!H481="Commercial",'Property details'!Q480&lt;250000),Lists!C$3,Lists!$C$4)))</f>
        <v/>
      </c>
      <c r="AA480" s="19" t="str">
        <f t="shared" si="70"/>
        <v/>
      </c>
      <c r="AB480" s="14" t="str">
        <f t="shared" si="71"/>
        <v/>
      </c>
    </row>
    <row r="481" spans="1:28" ht="15" customHeight="1">
      <c r="A481" s="61"/>
      <c r="B481" s="61"/>
      <c r="C481" s="61"/>
      <c r="D481" s="63"/>
      <c r="E481" s="65"/>
      <c r="F481" s="64"/>
      <c r="G481" s="64"/>
      <c r="H481" s="87"/>
      <c r="I481" s="89" t="str">
        <f t="shared" si="72"/>
        <v/>
      </c>
      <c r="J481" s="87"/>
      <c r="K481" s="87"/>
      <c r="L481" s="87"/>
      <c r="M481" s="87"/>
      <c r="N481" s="87"/>
      <c r="O481" s="87"/>
      <c r="P481" s="82"/>
      <c r="Q481" s="74"/>
      <c r="R481" s="22"/>
      <c r="S481" s="44" t="str">
        <f t="shared" ca="1" si="73"/>
        <v/>
      </c>
      <c r="T481" s="48" t="str">
        <f t="shared" si="74"/>
        <v/>
      </c>
      <c r="U481" s="48" t="str">
        <f t="shared" si="75"/>
        <v/>
      </c>
      <c r="V481" s="21" t="str">
        <f t="shared" ca="1" si="76"/>
        <v/>
      </c>
      <c r="W481" s="66">
        <f t="shared" si="77"/>
        <v>1</v>
      </c>
      <c r="X481" s="66">
        <f t="shared" si="78"/>
        <v>1</v>
      </c>
      <c r="Y481" s="21" t="str">
        <f t="shared" ca="1" si="79"/>
        <v/>
      </c>
      <c r="Z481" s="13" t="str">
        <f>IF(Q481="","",IF(H482&lt;&gt;"Commercial",Lists!$C$2,IF(AND('Property details'!H482="Commercial",'Property details'!Q481&lt;250000),Lists!C$3,Lists!$C$4)))</f>
        <v/>
      </c>
      <c r="AA481" s="19" t="str">
        <f t="shared" si="70"/>
        <v/>
      </c>
      <c r="AB481" s="14" t="str">
        <f t="shared" si="71"/>
        <v/>
      </c>
    </row>
    <row r="482" spans="1:28" ht="15" customHeight="1">
      <c r="A482" s="61"/>
      <c r="B482" s="61"/>
      <c r="C482" s="61"/>
      <c r="D482" s="63"/>
      <c r="E482" s="65"/>
      <c r="F482" s="64"/>
      <c r="G482" s="64"/>
      <c r="H482" s="87"/>
      <c r="I482" s="89" t="str">
        <f t="shared" si="72"/>
        <v/>
      </c>
      <c r="J482" s="87"/>
      <c r="K482" s="87"/>
      <c r="L482" s="87"/>
      <c r="M482" s="87"/>
      <c r="N482" s="87"/>
      <c r="O482" s="87"/>
      <c r="P482" s="82"/>
      <c r="Q482" s="74"/>
      <c r="R482" s="22"/>
      <c r="S482" s="44" t="str">
        <f t="shared" ca="1" si="73"/>
        <v/>
      </c>
      <c r="T482" s="48" t="str">
        <f t="shared" si="74"/>
        <v/>
      </c>
      <c r="U482" s="48" t="str">
        <f t="shared" si="75"/>
        <v/>
      </c>
      <c r="V482" s="21" t="str">
        <f t="shared" ca="1" si="76"/>
        <v/>
      </c>
      <c r="W482" s="66">
        <f t="shared" si="77"/>
        <v>1</v>
      </c>
      <c r="X482" s="66">
        <f t="shared" si="78"/>
        <v>1</v>
      </c>
      <c r="Y482" s="21" t="str">
        <f t="shared" ca="1" si="79"/>
        <v/>
      </c>
      <c r="Z482" s="13" t="str">
        <f>IF(Q482="","",IF(H483&lt;&gt;"Commercial",Lists!$C$2,IF(AND('Property details'!H483="Commercial",'Property details'!Q482&lt;250000),Lists!C$3,Lists!$C$4)))</f>
        <v/>
      </c>
      <c r="AA482" s="19" t="str">
        <f t="shared" si="70"/>
        <v/>
      </c>
      <c r="AB482" s="14" t="str">
        <f t="shared" si="71"/>
        <v/>
      </c>
    </row>
    <row r="483" spans="1:28" ht="15" customHeight="1">
      <c r="A483" s="61"/>
      <c r="B483" s="61"/>
      <c r="C483" s="61"/>
      <c r="D483" s="63"/>
      <c r="E483" s="65"/>
      <c r="F483" s="64"/>
      <c r="G483" s="64"/>
      <c r="H483" s="87"/>
      <c r="I483" s="89" t="str">
        <f t="shared" si="72"/>
        <v/>
      </c>
      <c r="J483" s="87"/>
      <c r="K483" s="87"/>
      <c r="L483" s="87"/>
      <c r="M483" s="87"/>
      <c r="N483" s="87"/>
      <c r="O483" s="87"/>
      <c r="P483" s="82"/>
      <c r="Q483" s="74"/>
      <c r="R483" s="22"/>
      <c r="S483" s="44" t="str">
        <f t="shared" ca="1" si="73"/>
        <v/>
      </c>
      <c r="T483" s="48" t="str">
        <f t="shared" si="74"/>
        <v/>
      </c>
      <c r="U483" s="48" t="str">
        <f t="shared" si="75"/>
        <v/>
      </c>
      <c r="V483" s="21" t="str">
        <f t="shared" ca="1" si="76"/>
        <v/>
      </c>
      <c r="W483" s="66">
        <f t="shared" si="77"/>
        <v>1</v>
      </c>
      <c r="X483" s="66">
        <f t="shared" si="78"/>
        <v>1</v>
      </c>
      <c r="Y483" s="21" t="str">
        <f t="shared" ca="1" si="79"/>
        <v/>
      </c>
      <c r="Z483" s="13" t="str">
        <f>IF(Q483="","",IF(H484&lt;&gt;"Commercial",Lists!$C$2,IF(AND('Property details'!H484="Commercial",'Property details'!Q483&lt;250000),Lists!C$3,Lists!$C$4)))</f>
        <v/>
      </c>
      <c r="AA483" s="19" t="str">
        <f t="shared" si="70"/>
        <v/>
      </c>
      <c r="AB483" s="14" t="str">
        <f t="shared" si="71"/>
        <v/>
      </c>
    </row>
    <row r="484" spans="1:28" ht="15" customHeight="1">
      <c r="A484" s="61"/>
      <c r="B484" s="61"/>
      <c r="C484" s="61"/>
      <c r="D484" s="63"/>
      <c r="E484" s="65"/>
      <c r="F484" s="64"/>
      <c r="G484" s="64"/>
      <c r="H484" s="87"/>
      <c r="I484" s="89" t="str">
        <f t="shared" si="72"/>
        <v/>
      </c>
      <c r="J484" s="87"/>
      <c r="K484" s="87"/>
      <c r="L484" s="87"/>
      <c r="M484" s="87"/>
      <c r="N484" s="87"/>
      <c r="O484" s="87"/>
      <c r="P484" s="82"/>
      <c r="Q484" s="74"/>
      <c r="R484" s="22"/>
      <c r="S484" s="44" t="str">
        <f t="shared" ca="1" si="73"/>
        <v/>
      </c>
      <c r="T484" s="48" t="str">
        <f t="shared" si="74"/>
        <v/>
      </c>
      <c r="U484" s="48" t="str">
        <f t="shared" si="75"/>
        <v/>
      </c>
      <c r="V484" s="21" t="str">
        <f t="shared" ca="1" si="76"/>
        <v/>
      </c>
      <c r="W484" s="66">
        <f t="shared" si="77"/>
        <v>1</v>
      </c>
      <c r="X484" s="66">
        <f t="shared" si="78"/>
        <v>1</v>
      </c>
      <c r="Y484" s="21" t="str">
        <f t="shared" ca="1" si="79"/>
        <v/>
      </c>
      <c r="Z484" s="13" t="str">
        <f>IF(Q484="","",IF(H485&lt;&gt;"Commercial",Lists!$C$2,IF(AND('Property details'!H485="Commercial",'Property details'!Q484&lt;250000),Lists!C$3,Lists!$C$4)))</f>
        <v/>
      </c>
      <c r="AA484" s="19" t="str">
        <f t="shared" si="70"/>
        <v/>
      </c>
      <c r="AB484" s="14" t="str">
        <f t="shared" si="71"/>
        <v/>
      </c>
    </row>
    <row r="485" spans="1:28" ht="15" customHeight="1">
      <c r="A485" s="61"/>
      <c r="B485" s="61"/>
      <c r="C485" s="61"/>
      <c r="D485" s="63"/>
      <c r="E485" s="65"/>
      <c r="F485" s="64"/>
      <c r="G485" s="64"/>
      <c r="H485" s="87"/>
      <c r="I485" s="89" t="str">
        <f t="shared" si="72"/>
        <v/>
      </c>
      <c r="J485" s="87"/>
      <c r="K485" s="87"/>
      <c r="L485" s="87"/>
      <c r="M485" s="87"/>
      <c r="N485" s="87"/>
      <c r="O485" s="87"/>
      <c r="P485" s="82"/>
      <c r="Q485" s="74"/>
      <c r="R485" s="22"/>
      <c r="S485" s="44" t="str">
        <f t="shared" ca="1" si="73"/>
        <v/>
      </c>
      <c r="T485" s="48" t="str">
        <f t="shared" si="74"/>
        <v/>
      </c>
      <c r="U485" s="48" t="str">
        <f t="shared" si="75"/>
        <v/>
      </c>
      <c r="V485" s="21" t="str">
        <f t="shared" ca="1" si="76"/>
        <v/>
      </c>
      <c r="W485" s="66">
        <f t="shared" si="77"/>
        <v>1</v>
      </c>
      <c r="X485" s="66">
        <f t="shared" si="78"/>
        <v>1</v>
      </c>
      <c r="Y485" s="21" t="str">
        <f t="shared" ca="1" si="79"/>
        <v/>
      </c>
      <c r="Z485" s="13" t="str">
        <f>IF(Q485="","",IF(H486&lt;&gt;"Commercial",Lists!$C$2,IF(AND('Property details'!H486="Commercial",'Property details'!Q485&lt;250000),Lists!C$3,Lists!$C$4)))</f>
        <v/>
      </c>
      <c r="AA485" s="19" t="str">
        <f t="shared" si="70"/>
        <v/>
      </c>
      <c r="AB485" s="14" t="str">
        <f t="shared" si="71"/>
        <v/>
      </c>
    </row>
    <row r="486" spans="1:28" ht="15" customHeight="1">
      <c r="A486" s="61"/>
      <c r="B486" s="61"/>
      <c r="C486" s="61"/>
      <c r="D486" s="63"/>
      <c r="E486" s="65"/>
      <c r="F486" s="64"/>
      <c r="G486" s="64"/>
      <c r="H486" s="87"/>
      <c r="I486" s="89" t="str">
        <f t="shared" si="72"/>
        <v/>
      </c>
      <c r="J486" s="87"/>
      <c r="K486" s="87"/>
      <c r="L486" s="87"/>
      <c r="M486" s="87"/>
      <c r="N486" s="87"/>
      <c r="O486" s="87"/>
      <c r="P486" s="82"/>
      <c r="Q486" s="74"/>
      <c r="R486" s="22"/>
      <c r="S486" s="44" t="str">
        <f t="shared" ca="1" si="73"/>
        <v/>
      </c>
      <c r="T486" s="48" t="str">
        <f t="shared" si="74"/>
        <v/>
      </c>
      <c r="U486" s="48" t="str">
        <f t="shared" si="75"/>
        <v/>
      </c>
      <c r="V486" s="21" t="str">
        <f t="shared" ca="1" si="76"/>
        <v/>
      </c>
      <c r="W486" s="66">
        <f t="shared" si="77"/>
        <v>1</v>
      </c>
      <c r="X486" s="66">
        <f t="shared" si="78"/>
        <v>1</v>
      </c>
      <c r="Y486" s="21" t="str">
        <f t="shared" ca="1" si="79"/>
        <v/>
      </c>
      <c r="Z486" s="13" t="str">
        <f>IF(Q486="","",IF(H487&lt;&gt;"Commercial",Lists!$C$2,IF(AND('Property details'!H487="Commercial",'Property details'!Q486&lt;250000),Lists!C$3,Lists!$C$4)))</f>
        <v/>
      </c>
      <c r="AA486" s="19" t="str">
        <f t="shared" si="70"/>
        <v/>
      </c>
      <c r="AB486" s="14" t="str">
        <f t="shared" si="71"/>
        <v/>
      </c>
    </row>
    <row r="487" spans="1:28" ht="15" customHeight="1">
      <c r="A487" s="61"/>
      <c r="B487" s="61"/>
      <c r="C487" s="61"/>
      <c r="D487" s="63"/>
      <c r="E487" s="65"/>
      <c r="F487" s="64"/>
      <c r="G487" s="64"/>
      <c r="H487" s="87"/>
      <c r="I487" s="89" t="str">
        <f t="shared" si="72"/>
        <v/>
      </c>
      <c r="J487" s="87"/>
      <c r="K487" s="87"/>
      <c r="L487" s="87"/>
      <c r="M487" s="87"/>
      <c r="N487" s="87"/>
      <c r="O487" s="87"/>
      <c r="P487" s="82"/>
      <c r="Q487" s="74"/>
      <c r="R487" s="22"/>
      <c r="S487" s="44" t="str">
        <f t="shared" ca="1" si="73"/>
        <v/>
      </c>
      <c r="T487" s="48" t="str">
        <f t="shared" si="74"/>
        <v/>
      </c>
      <c r="U487" s="48" t="str">
        <f t="shared" si="75"/>
        <v/>
      </c>
      <c r="V487" s="21" t="str">
        <f t="shared" ca="1" si="76"/>
        <v/>
      </c>
      <c r="W487" s="66">
        <f t="shared" si="77"/>
        <v>1</v>
      </c>
      <c r="X487" s="66">
        <f t="shared" si="78"/>
        <v>1</v>
      </c>
      <c r="Y487" s="21" t="str">
        <f t="shared" ca="1" si="79"/>
        <v/>
      </c>
      <c r="Z487" s="13" t="str">
        <f>IF(Q487="","",IF(H488&lt;&gt;"Commercial",Lists!$C$2,IF(AND('Property details'!H488="Commercial",'Property details'!Q487&lt;250000),Lists!C$3,Lists!$C$4)))</f>
        <v/>
      </c>
      <c r="AA487" s="19" t="str">
        <f t="shared" si="70"/>
        <v/>
      </c>
      <c r="AB487" s="14" t="str">
        <f t="shared" si="71"/>
        <v/>
      </c>
    </row>
    <row r="488" spans="1:28" ht="15" customHeight="1">
      <c r="A488" s="61"/>
      <c r="B488" s="61"/>
      <c r="C488" s="61"/>
      <c r="D488" s="63"/>
      <c r="E488" s="65"/>
      <c r="F488" s="64"/>
      <c r="G488" s="64"/>
      <c r="H488" s="87"/>
      <c r="I488" s="89" t="str">
        <f t="shared" si="72"/>
        <v/>
      </c>
      <c r="J488" s="87"/>
      <c r="K488" s="87"/>
      <c r="L488" s="87"/>
      <c r="M488" s="87"/>
      <c r="N488" s="87"/>
      <c r="O488" s="87"/>
      <c r="P488" s="82"/>
      <c r="Q488" s="74"/>
      <c r="R488" s="22"/>
      <c r="S488" s="44" t="str">
        <f t="shared" ca="1" si="73"/>
        <v/>
      </c>
      <c r="T488" s="48" t="str">
        <f t="shared" si="74"/>
        <v/>
      </c>
      <c r="U488" s="48" t="str">
        <f t="shared" si="75"/>
        <v/>
      </c>
      <c r="V488" s="21" t="str">
        <f t="shared" ca="1" si="76"/>
        <v/>
      </c>
      <c r="W488" s="66">
        <f t="shared" si="77"/>
        <v>1</v>
      </c>
      <c r="X488" s="66">
        <f t="shared" si="78"/>
        <v>1</v>
      </c>
      <c r="Y488" s="21" t="str">
        <f t="shared" ca="1" si="79"/>
        <v/>
      </c>
      <c r="Z488" s="13" t="str">
        <f>IF(Q488="","",IF(H489&lt;&gt;"Commercial",Lists!$C$2,IF(AND('Property details'!H489="Commercial",'Property details'!Q488&lt;250000),Lists!C$3,Lists!$C$4)))</f>
        <v/>
      </c>
      <c r="AA488" s="19" t="str">
        <f t="shared" si="70"/>
        <v/>
      </c>
      <c r="AB488" s="14" t="str">
        <f t="shared" si="71"/>
        <v/>
      </c>
    </row>
    <row r="489" spans="1:28" ht="15" customHeight="1">
      <c r="A489" s="61"/>
      <c r="B489" s="61"/>
      <c r="C489" s="61"/>
      <c r="D489" s="63"/>
      <c r="E489" s="65"/>
      <c r="F489" s="64"/>
      <c r="G489" s="64"/>
      <c r="H489" s="87"/>
      <c r="I489" s="89" t="str">
        <f t="shared" si="72"/>
        <v/>
      </c>
      <c r="J489" s="87"/>
      <c r="K489" s="87"/>
      <c r="L489" s="87"/>
      <c r="M489" s="87"/>
      <c r="N489" s="87"/>
      <c r="O489" s="87"/>
      <c r="P489" s="82"/>
      <c r="Q489" s="74"/>
      <c r="R489" s="22"/>
      <c r="S489" s="44" t="str">
        <f t="shared" ca="1" si="73"/>
        <v/>
      </c>
      <c r="T489" s="48" t="str">
        <f t="shared" si="74"/>
        <v/>
      </c>
      <c r="U489" s="48" t="str">
        <f t="shared" si="75"/>
        <v/>
      </c>
      <c r="V489" s="21" t="str">
        <f t="shared" ca="1" si="76"/>
        <v/>
      </c>
      <c r="W489" s="66">
        <f t="shared" si="77"/>
        <v>1</v>
      </c>
      <c r="X489" s="66">
        <f t="shared" si="78"/>
        <v>1</v>
      </c>
      <c r="Y489" s="21" t="str">
        <f t="shared" ca="1" si="79"/>
        <v/>
      </c>
      <c r="Z489" s="13" t="str">
        <f>IF(Q489="","",IF(H490&lt;&gt;"Commercial",Lists!$C$2,IF(AND('Property details'!H490="Commercial",'Property details'!Q489&lt;250000),Lists!C$3,Lists!$C$4)))</f>
        <v/>
      </c>
      <c r="AA489" s="19" t="str">
        <f t="shared" si="70"/>
        <v/>
      </c>
      <c r="AB489" s="14" t="str">
        <f t="shared" si="71"/>
        <v/>
      </c>
    </row>
    <row r="490" spans="1:28" ht="15" customHeight="1">
      <c r="A490" s="61"/>
      <c r="B490" s="61"/>
      <c r="C490" s="61"/>
      <c r="D490" s="63"/>
      <c r="E490" s="65"/>
      <c r="F490" s="64"/>
      <c r="G490" s="64"/>
      <c r="H490" s="87"/>
      <c r="I490" s="89" t="str">
        <f t="shared" si="72"/>
        <v/>
      </c>
      <c r="J490" s="87"/>
      <c r="K490" s="87"/>
      <c r="L490" s="87"/>
      <c r="M490" s="87"/>
      <c r="N490" s="87"/>
      <c r="O490" s="87"/>
      <c r="P490" s="82"/>
      <c r="Q490" s="74"/>
      <c r="R490" s="22"/>
      <c r="S490" s="44" t="str">
        <f t="shared" ca="1" si="73"/>
        <v/>
      </c>
      <c r="T490" s="48" t="str">
        <f t="shared" si="74"/>
        <v/>
      </c>
      <c r="U490" s="48" t="str">
        <f t="shared" si="75"/>
        <v/>
      </c>
      <c r="V490" s="21" t="str">
        <f t="shared" ca="1" si="76"/>
        <v/>
      </c>
      <c r="W490" s="66">
        <f t="shared" si="77"/>
        <v>1</v>
      </c>
      <c r="X490" s="66">
        <f t="shared" si="78"/>
        <v>1</v>
      </c>
      <c r="Y490" s="21" t="str">
        <f t="shared" ca="1" si="79"/>
        <v/>
      </c>
      <c r="Z490" s="13" t="str">
        <f>IF(Q490="","",IF(H491&lt;&gt;"Commercial",Lists!$C$2,IF(AND('Property details'!H491="Commercial",'Property details'!Q490&lt;250000),Lists!C$3,Lists!$C$4)))</f>
        <v/>
      </c>
      <c r="AA490" s="19" t="str">
        <f t="shared" si="70"/>
        <v/>
      </c>
      <c r="AB490" s="14" t="str">
        <f t="shared" si="71"/>
        <v/>
      </c>
    </row>
    <row r="491" spans="1:28" ht="15" customHeight="1">
      <c r="A491" s="61"/>
      <c r="B491" s="61"/>
      <c r="C491" s="61"/>
      <c r="D491" s="63"/>
      <c r="E491" s="65"/>
      <c r="F491" s="64"/>
      <c r="G491" s="64"/>
      <c r="H491" s="87"/>
      <c r="I491" s="89" t="str">
        <f t="shared" si="72"/>
        <v/>
      </c>
      <c r="J491" s="87"/>
      <c r="K491" s="87"/>
      <c r="L491" s="87"/>
      <c r="M491" s="87"/>
      <c r="N491" s="87"/>
      <c r="O491" s="87"/>
      <c r="P491" s="82"/>
      <c r="Q491" s="74"/>
      <c r="R491" s="22"/>
      <c r="S491" s="44" t="str">
        <f t="shared" ca="1" si="73"/>
        <v/>
      </c>
      <c r="T491" s="48" t="str">
        <f t="shared" si="74"/>
        <v/>
      </c>
      <c r="U491" s="48" t="str">
        <f t="shared" si="75"/>
        <v/>
      </c>
      <c r="V491" s="21" t="str">
        <f t="shared" ca="1" si="76"/>
        <v/>
      </c>
      <c r="W491" s="66">
        <f t="shared" si="77"/>
        <v>1</v>
      </c>
      <c r="X491" s="66">
        <f t="shared" si="78"/>
        <v>1</v>
      </c>
      <c r="Y491" s="21" t="str">
        <f t="shared" ca="1" si="79"/>
        <v/>
      </c>
      <c r="Z491" s="13" t="str">
        <f>IF(Q491="","",IF(H492&lt;&gt;"Commercial",Lists!$C$2,IF(AND('Property details'!H492="Commercial",'Property details'!Q491&lt;250000),Lists!C$3,Lists!$C$4)))</f>
        <v/>
      </c>
      <c r="AA491" s="19" t="str">
        <f t="shared" si="70"/>
        <v/>
      </c>
      <c r="AB491" s="14" t="str">
        <f t="shared" si="71"/>
        <v/>
      </c>
    </row>
    <row r="492" spans="1:28" ht="15" customHeight="1">
      <c r="A492" s="61"/>
      <c r="B492" s="61"/>
      <c r="C492" s="61"/>
      <c r="D492" s="63"/>
      <c r="E492" s="65"/>
      <c r="F492" s="64"/>
      <c r="G492" s="64"/>
      <c r="H492" s="87"/>
      <c r="I492" s="89" t="str">
        <f t="shared" si="72"/>
        <v/>
      </c>
      <c r="J492" s="87"/>
      <c r="K492" s="87"/>
      <c r="L492" s="87"/>
      <c r="M492" s="87"/>
      <c r="N492" s="87"/>
      <c r="O492" s="87"/>
      <c r="P492" s="82"/>
      <c r="Q492" s="74"/>
      <c r="R492" s="22"/>
      <c r="S492" s="44" t="str">
        <f t="shared" ca="1" si="73"/>
        <v/>
      </c>
      <c r="T492" s="48" t="str">
        <f t="shared" si="74"/>
        <v/>
      </c>
      <c r="U492" s="48" t="str">
        <f t="shared" si="75"/>
        <v/>
      </c>
      <c r="V492" s="21" t="str">
        <f t="shared" ca="1" si="76"/>
        <v/>
      </c>
      <c r="W492" s="66">
        <f t="shared" si="77"/>
        <v>1</v>
      </c>
      <c r="X492" s="66">
        <f t="shared" si="78"/>
        <v>1</v>
      </c>
      <c r="Y492" s="21" t="str">
        <f t="shared" ca="1" si="79"/>
        <v/>
      </c>
      <c r="Z492" s="13" t="str">
        <f>IF(Q492="","",IF(H493&lt;&gt;"Commercial",Lists!$C$2,IF(AND('Property details'!H493="Commercial",'Property details'!Q492&lt;250000),Lists!C$3,Lists!$C$4)))</f>
        <v/>
      </c>
      <c r="AA492" s="19" t="str">
        <f t="shared" si="70"/>
        <v/>
      </c>
      <c r="AB492" s="14" t="str">
        <f t="shared" si="71"/>
        <v/>
      </c>
    </row>
    <row r="493" spans="1:28" ht="15" customHeight="1">
      <c r="A493" s="61"/>
      <c r="B493" s="61"/>
      <c r="C493" s="61"/>
      <c r="D493" s="63"/>
      <c r="E493" s="65"/>
      <c r="F493" s="64"/>
      <c r="G493" s="64"/>
      <c r="H493" s="87"/>
      <c r="I493" s="89" t="str">
        <f t="shared" si="72"/>
        <v/>
      </c>
      <c r="J493" s="87"/>
      <c r="K493" s="87"/>
      <c r="L493" s="87"/>
      <c r="M493" s="87"/>
      <c r="N493" s="87"/>
      <c r="O493" s="87"/>
      <c r="P493" s="82"/>
      <c r="Q493" s="74"/>
      <c r="R493" s="22"/>
      <c r="S493" s="44" t="str">
        <f t="shared" ca="1" si="73"/>
        <v/>
      </c>
      <c r="T493" s="48" t="str">
        <f t="shared" si="74"/>
        <v/>
      </c>
      <c r="U493" s="48" t="str">
        <f t="shared" si="75"/>
        <v/>
      </c>
      <c r="V493" s="21" t="str">
        <f t="shared" ca="1" si="76"/>
        <v/>
      </c>
      <c r="W493" s="66">
        <f t="shared" si="77"/>
        <v>1</v>
      </c>
      <c r="X493" s="66">
        <f t="shared" si="78"/>
        <v>1</v>
      </c>
      <c r="Y493" s="21" t="str">
        <f t="shared" ca="1" si="79"/>
        <v/>
      </c>
      <c r="Z493" s="13" t="str">
        <f>IF(Q493="","",IF(H494&lt;&gt;"Commercial",Lists!$C$2,IF(AND('Property details'!H494="Commercial",'Property details'!Q493&lt;250000),Lists!C$3,Lists!$C$4)))</f>
        <v/>
      </c>
      <c r="AA493" s="19" t="str">
        <f t="shared" si="70"/>
        <v/>
      </c>
      <c r="AB493" s="14" t="str">
        <f t="shared" si="71"/>
        <v/>
      </c>
    </row>
    <row r="494" spans="1:28" ht="15" customHeight="1">
      <c r="A494" s="61"/>
      <c r="B494" s="61"/>
      <c r="C494" s="61"/>
      <c r="D494" s="63"/>
      <c r="E494" s="65"/>
      <c r="F494" s="64"/>
      <c r="G494" s="64"/>
      <c r="H494" s="87"/>
      <c r="I494" s="89" t="str">
        <f t="shared" si="72"/>
        <v/>
      </c>
      <c r="J494" s="87"/>
      <c r="K494" s="87"/>
      <c r="L494" s="87"/>
      <c r="M494" s="87"/>
      <c r="N494" s="87"/>
      <c r="O494" s="87"/>
      <c r="P494" s="82"/>
      <c r="Q494" s="74"/>
      <c r="R494" s="22"/>
      <c r="S494" s="44" t="str">
        <f t="shared" ca="1" si="73"/>
        <v/>
      </c>
      <c r="T494" s="48" t="str">
        <f t="shared" si="74"/>
        <v/>
      </c>
      <c r="U494" s="48" t="str">
        <f t="shared" si="75"/>
        <v/>
      </c>
      <c r="V494" s="21" t="str">
        <f t="shared" ca="1" si="76"/>
        <v/>
      </c>
      <c r="W494" s="66">
        <f t="shared" si="77"/>
        <v>1</v>
      </c>
      <c r="X494" s="66">
        <f t="shared" si="78"/>
        <v>1</v>
      </c>
      <c r="Y494" s="21" t="str">
        <f t="shared" ca="1" si="79"/>
        <v/>
      </c>
      <c r="Z494" s="13" t="str">
        <f>IF(Q494="","",IF(H495&lt;&gt;"Commercial",Lists!$C$2,IF(AND('Property details'!H495="Commercial",'Property details'!Q494&lt;250000),Lists!C$3,Lists!$C$4)))</f>
        <v/>
      </c>
      <c r="AA494" s="19" t="str">
        <f t="shared" si="70"/>
        <v/>
      </c>
      <c r="AB494" s="14" t="str">
        <f t="shared" si="71"/>
        <v/>
      </c>
    </row>
    <row r="495" spans="1:28" ht="15" customHeight="1">
      <c r="A495" s="61"/>
      <c r="B495" s="61"/>
      <c r="C495" s="61"/>
      <c r="D495" s="63"/>
      <c r="E495" s="65"/>
      <c r="F495" s="64"/>
      <c r="G495" s="64"/>
      <c r="H495" s="87"/>
      <c r="I495" s="89" t="str">
        <f t="shared" si="72"/>
        <v/>
      </c>
      <c r="J495" s="87"/>
      <c r="K495" s="87"/>
      <c r="L495" s="87"/>
      <c r="M495" s="87"/>
      <c r="N495" s="87"/>
      <c r="O495" s="87"/>
      <c r="P495" s="82"/>
      <c r="Q495" s="74"/>
      <c r="R495" s="22"/>
      <c r="S495" s="44" t="str">
        <f t="shared" ca="1" si="73"/>
        <v/>
      </c>
      <c r="T495" s="48" t="str">
        <f t="shared" si="74"/>
        <v/>
      </c>
      <c r="U495" s="48" t="str">
        <f t="shared" si="75"/>
        <v/>
      </c>
      <c r="V495" s="21" t="str">
        <f t="shared" ca="1" si="76"/>
        <v/>
      </c>
      <c r="W495" s="66">
        <f t="shared" si="77"/>
        <v>1</v>
      </c>
      <c r="X495" s="66">
        <f t="shared" si="78"/>
        <v>1</v>
      </c>
      <c r="Y495" s="21" t="str">
        <f t="shared" ca="1" si="79"/>
        <v/>
      </c>
      <c r="Z495" s="13" t="str">
        <f>IF(Q495="","",IF(H496&lt;&gt;"Commercial",Lists!$C$2,IF(AND('Property details'!H496="Commercial",'Property details'!Q495&lt;250000),Lists!C$3,Lists!$C$4)))</f>
        <v/>
      </c>
      <c r="AA495" s="19" t="str">
        <f t="shared" si="70"/>
        <v/>
      </c>
      <c r="AB495" s="14" t="str">
        <f t="shared" si="71"/>
        <v/>
      </c>
    </row>
    <row r="496" spans="1:28" ht="15" customHeight="1">
      <c r="A496" s="61"/>
      <c r="B496" s="61"/>
      <c r="C496" s="61"/>
      <c r="D496" s="63"/>
      <c r="E496" s="65"/>
      <c r="F496" s="64"/>
      <c r="G496" s="64"/>
      <c r="H496" s="87"/>
      <c r="I496" s="89" t="str">
        <f t="shared" si="72"/>
        <v/>
      </c>
      <c r="J496" s="87"/>
      <c r="K496" s="87"/>
      <c r="L496" s="87"/>
      <c r="M496" s="87"/>
      <c r="N496" s="87"/>
      <c r="O496" s="87"/>
      <c r="P496" s="82"/>
      <c r="Q496" s="74"/>
      <c r="R496" s="22"/>
      <c r="S496" s="44" t="str">
        <f t="shared" ca="1" si="73"/>
        <v/>
      </c>
      <c r="T496" s="48" t="str">
        <f t="shared" si="74"/>
        <v/>
      </c>
      <c r="U496" s="48" t="str">
        <f t="shared" si="75"/>
        <v/>
      </c>
      <c r="V496" s="21" t="str">
        <f t="shared" ca="1" si="76"/>
        <v/>
      </c>
      <c r="W496" s="66">
        <f t="shared" si="77"/>
        <v>1</v>
      </c>
      <c r="X496" s="66">
        <f t="shared" si="78"/>
        <v>1</v>
      </c>
      <c r="Y496" s="21" t="str">
        <f t="shared" ca="1" si="79"/>
        <v/>
      </c>
      <c r="Z496" s="13" t="str">
        <f>IF(Q496="","",IF(H497&lt;&gt;"Commercial",Lists!$C$2,IF(AND('Property details'!H497="Commercial",'Property details'!Q496&lt;250000),Lists!C$3,Lists!$C$4)))</f>
        <v/>
      </c>
      <c r="AA496" s="19" t="str">
        <f t="shared" si="70"/>
        <v/>
      </c>
      <c r="AB496" s="14" t="str">
        <f t="shared" si="71"/>
        <v/>
      </c>
    </row>
    <row r="497" spans="1:28" ht="15" customHeight="1">
      <c r="A497" s="61"/>
      <c r="B497" s="61"/>
      <c r="C497" s="61"/>
      <c r="D497" s="63"/>
      <c r="E497" s="65"/>
      <c r="F497" s="64"/>
      <c r="G497" s="64"/>
      <c r="H497" s="87"/>
      <c r="I497" s="89" t="str">
        <f t="shared" si="72"/>
        <v/>
      </c>
      <c r="J497" s="87"/>
      <c r="K497" s="87"/>
      <c r="L497" s="87"/>
      <c r="M497" s="87"/>
      <c r="N497" s="87"/>
      <c r="O497" s="87"/>
      <c r="P497" s="82"/>
      <c r="Q497" s="74"/>
      <c r="R497" s="22"/>
      <c r="S497" s="44" t="str">
        <f t="shared" ca="1" si="73"/>
        <v/>
      </c>
      <c r="T497" s="48" t="str">
        <f t="shared" si="74"/>
        <v/>
      </c>
      <c r="U497" s="48" t="str">
        <f t="shared" si="75"/>
        <v/>
      </c>
      <c r="V497" s="21" t="str">
        <f t="shared" ca="1" si="76"/>
        <v/>
      </c>
      <c r="W497" s="66">
        <f t="shared" si="77"/>
        <v>1</v>
      </c>
      <c r="X497" s="66">
        <f t="shared" si="78"/>
        <v>1</v>
      </c>
      <c r="Y497" s="21" t="str">
        <f t="shared" ca="1" si="79"/>
        <v/>
      </c>
      <c r="Z497" s="13" t="str">
        <f>IF(Q497="","",IF(H498&lt;&gt;"Commercial",Lists!$C$2,IF(AND('Property details'!H498="Commercial",'Property details'!Q497&lt;250000),Lists!C$3,Lists!$C$4)))</f>
        <v/>
      </c>
      <c r="AA497" s="19" t="str">
        <f t="shared" si="70"/>
        <v/>
      </c>
      <c r="AB497" s="14" t="str">
        <f t="shared" si="71"/>
        <v/>
      </c>
    </row>
    <row r="498" spans="1:28" ht="15" customHeight="1">
      <c r="A498" s="61"/>
      <c r="B498" s="61"/>
      <c r="C498" s="61"/>
      <c r="D498" s="63"/>
      <c r="E498" s="65"/>
      <c r="F498" s="64"/>
      <c r="G498" s="64"/>
      <c r="H498" s="87"/>
      <c r="I498" s="89" t="str">
        <f t="shared" si="72"/>
        <v/>
      </c>
      <c r="J498" s="87"/>
      <c r="K498" s="87"/>
      <c r="L498" s="87"/>
      <c r="M498" s="87"/>
      <c r="N498" s="87"/>
      <c r="O498" s="87"/>
      <c r="P498" s="82"/>
      <c r="Q498" s="74"/>
      <c r="R498" s="22"/>
      <c r="S498" s="44" t="str">
        <f t="shared" ca="1" si="73"/>
        <v/>
      </c>
      <c r="T498" s="48" t="str">
        <f t="shared" si="74"/>
        <v/>
      </c>
      <c r="U498" s="48" t="str">
        <f t="shared" si="75"/>
        <v/>
      </c>
      <c r="V498" s="21" t="str">
        <f t="shared" ca="1" si="76"/>
        <v/>
      </c>
      <c r="W498" s="66">
        <f t="shared" si="77"/>
        <v>1</v>
      </c>
      <c r="X498" s="66">
        <f t="shared" si="78"/>
        <v>1</v>
      </c>
      <c r="Y498" s="21" t="str">
        <f t="shared" ca="1" si="79"/>
        <v/>
      </c>
      <c r="Z498" s="13" t="str">
        <f>IF(Q498="","",IF(H499&lt;&gt;"Commercial",Lists!$C$2,IF(AND('Property details'!H499="Commercial",'Property details'!Q498&lt;250000),Lists!C$3,Lists!$C$4)))</f>
        <v/>
      </c>
      <c r="AA498" s="19" t="str">
        <f t="shared" si="70"/>
        <v/>
      </c>
      <c r="AB498" s="14" t="str">
        <f t="shared" si="71"/>
        <v/>
      </c>
    </row>
    <row r="499" spans="1:28" ht="15" customHeight="1">
      <c r="A499" s="61"/>
      <c r="B499" s="61"/>
      <c r="C499" s="61"/>
      <c r="D499" s="63"/>
      <c r="E499" s="65"/>
      <c r="F499" s="64"/>
      <c r="G499" s="64"/>
      <c r="H499" s="87"/>
      <c r="I499" s="89" t="str">
        <f t="shared" si="72"/>
        <v/>
      </c>
      <c r="J499" s="87"/>
      <c r="K499" s="87"/>
      <c r="L499" s="87"/>
      <c r="M499" s="87"/>
      <c r="N499" s="87"/>
      <c r="O499" s="87"/>
      <c r="P499" s="82"/>
      <c r="Q499" s="74"/>
      <c r="R499" s="22"/>
      <c r="S499" s="44" t="str">
        <f t="shared" ca="1" si="73"/>
        <v/>
      </c>
      <c r="T499" s="48" t="str">
        <f t="shared" si="74"/>
        <v/>
      </c>
      <c r="U499" s="48" t="str">
        <f t="shared" si="75"/>
        <v/>
      </c>
      <c r="V499" s="21" t="str">
        <f t="shared" ca="1" si="76"/>
        <v/>
      </c>
      <c r="W499" s="66">
        <f t="shared" si="77"/>
        <v>1</v>
      </c>
      <c r="X499" s="66">
        <f t="shared" si="78"/>
        <v>1</v>
      </c>
      <c r="Y499" s="21" t="str">
        <f t="shared" ca="1" si="79"/>
        <v/>
      </c>
      <c r="Z499" s="13" t="str">
        <f>IF(Q499="","",IF(H500&lt;&gt;"Commercial",Lists!$C$2,IF(AND('Property details'!H500="Commercial",'Property details'!Q499&lt;250000),Lists!C$3,Lists!$C$4)))</f>
        <v/>
      </c>
      <c r="AA499" s="19" t="str">
        <f t="shared" si="70"/>
        <v/>
      </c>
      <c r="AB499" s="14" t="str">
        <f t="shared" si="71"/>
        <v/>
      </c>
    </row>
    <row r="500" spans="1:28">
      <c r="A500" s="61"/>
      <c r="B500" s="61"/>
      <c r="C500" s="61"/>
      <c r="D500" s="63"/>
      <c r="E500" s="65"/>
      <c r="F500" s="64"/>
      <c r="G500" s="64"/>
      <c r="H500" s="87"/>
      <c r="I500" s="89" t="str">
        <f t="shared" si="72"/>
        <v/>
      </c>
      <c r="J500" s="87"/>
      <c r="K500" s="87"/>
      <c r="L500" s="87"/>
      <c r="M500" s="87"/>
      <c r="N500" s="87"/>
      <c r="O500" s="87"/>
      <c r="P500" s="82"/>
      <c r="Q500" s="74"/>
      <c r="R500" s="22"/>
      <c r="S500" s="44" t="str">
        <f t="shared" ca="1" si="73"/>
        <v/>
      </c>
      <c r="T500" s="48" t="str">
        <f t="shared" si="74"/>
        <v/>
      </c>
      <c r="U500" s="48" t="str">
        <f t="shared" si="75"/>
        <v/>
      </c>
      <c r="V500" s="21" t="str">
        <f t="shared" ca="1" si="76"/>
        <v/>
      </c>
      <c r="W500" s="66">
        <f t="shared" si="77"/>
        <v>1</v>
      </c>
      <c r="X500" s="66">
        <f t="shared" si="78"/>
        <v>1</v>
      </c>
      <c r="Y500" s="21" t="str">
        <f t="shared" ca="1" si="79"/>
        <v/>
      </c>
      <c r="Z500" s="13" t="str">
        <f>IF(Q500="","",IF(H501&lt;&gt;"Commercial",Lists!$C$2,IF(AND('Property details'!H501="Commercial",'Property details'!Q500&lt;250000),Lists!C$3,Lists!$C$4)))</f>
        <v/>
      </c>
      <c r="AA500" s="19" t="str">
        <f t="shared" si="70"/>
        <v/>
      </c>
      <c r="AB500" s="14" t="str">
        <f t="shared" si="71"/>
        <v/>
      </c>
    </row>
    <row r="501" spans="1:28">
      <c r="A501" s="61"/>
      <c r="B501" s="61"/>
      <c r="C501" s="61"/>
      <c r="D501" s="61"/>
      <c r="E501" s="61"/>
      <c r="F501" s="64"/>
      <c r="G501" s="64"/>
      <c r="H501" s="87"/>
      <c r="I501" s="89" t="str">
        <f t="shared" si="72"/>
        <v/>
      </c>
      <c r="J501" s="87"/>
      <c r="K501" s="87"/>
      <c r="L501" s="87"/>
      <c r="M501" s="87"/>
      <c r="N501" s="87"/>
      <c r="O501" s="87"/>
      <c r="P501" s="82"/>
      <c r="Q501" s="75"/>
      <c r="R501" s="23"/>
      <c r="S501" s="44" t="str">
        <f t="shared" ca="1" si="73"/>
        <v/>
      </c>
      <c r="T501" s="48" t="str">
        <f t="shared" si="74"/>
        <v/>
      </c>
      <c r="U501" s="48" t="str">
        <f t="shared" si="75"/>
        <v/>
      </c>
      <c r="V501" s="21" t="str">
        <f t="shared" ca="1" si="76"/>
        <v/>
      </c>
      <c r="W501" s="66">
        <f t="shared" si="77"/>
        <v>1</v>
      </c>
      <c r="X501" s="66">
        <f t="shared" si="78"/>
        <v>1</v>
      </c>
      <c r="Y501" s="21" t="str">
        <f t="shared" ca="1" si="79"/>
        <v/>
      </c>
      <c r="Z501" s="13" t="str">
        <f>IF(Q501="","",IF(H502&lt;&gt;"Commercial",Lists!$C$2,IF(AND('Property details'!H502="Commercial",'Property details'!Q501&lt;250000),Lists!C$3,Lists!$C$4)))</f>
        <v/>
      </c>
      <c r="AA501" s="19" t="str">
        <f t="shared" si="70"/>
        <v/>
      </c>
      <c r="AB501" s="14" t="str">
        <f t="shared" si="71"/>
        <v/>
      </c>
    </row>
    <row r="502" spans="1:28">
      <c r="A502" s="61"/>
      <c r="B502" s="61"/>
      <c r="C502" s="61"/>
      <c r="D502" s="61"/>
      <c r="E502" s="61"/>
      <c r="F502" s="64"/>
      <c r="G502" s="64"/>
      <c r="H502" s="87"/>
      <c r="I502" s="89" t="str">
        <f t="shared" si="72"/>
        <v/>
      </c>
      <c r="J502" s="87"/>
      <c r="K502" s="87"/>
      <c r="L502" s="87"/>
      <c r="M502" s="87"/>
      <c r="N502" s="87"/>
      <c r="O502" s="87"/>
      <c r="P502" s="82"/>
      <c r="Q502" s="75"/>
      <c r="R502" s="23"/>
      <c r="S502" s="44" t="str">
        <f t="shared" ca="1" si="73"/>
        <v/>
      </c>
      <c r="T502" s="48" t="str">
        <f t="shared" si="74"/>
        <v/>
      </c>
      <c r="U502" s="48" t="str">
        <f t="shared" si="75"/>
        <v/>
      </c>
      <c r="V502" s="21" t="str">
        <f t="shared" ca="1" si="76"/>
        <v/>
      </c>
      <c r="W502" s="66">
        <f t="shared" si="77"/>
        <v>1</v>
      </c>
      <c r="X502" s="66">
        <f t="shared" si="78"/>
        <v>1</v>
      </c>
      <c r="Y502" s="21" t="str">
        <f t="shared" ca="1" si="79"/>
        <v/>
      </c>
      <c r="Z502" s="13" t="str">
        <f>IF(Q502="","",IF(H503&lt;&gt;"Commercial",Lists!$C$2,IF(AND('Property details'!H503="Commercial",'Property details'!Q502&lt;250000),Lists!C$3,Lists!$C$4)))</f>
        <v/>
      </c>
      <c r="AA502" s="19" t="str">
        <f t="shared" si="70"/>
        <v/>
      </c>
      <c r="AB502" s="14" t="str">
        <f t="shared" si="71"/>
        <v/>
      </c>
    </row>
    <row r="503" spans="1:28" ht="15" customHeight="1">
      <c r="A503" s="61"/>
      <c r="B503" s="61"/>
      <c r="C503" s="61"/>
      <c r="D503" s="61"/>
      <c r="E503" s="61"/>
      <c r="F503" s="64"/>
      <c r="G503" s="64"/>
      <c r="H503" s="87"/>
      <c r="I503" s="89" t="str">
        <f t="shared" si="72"/>
        <v/>
      </c>
      <c r="J503" s="87"/>
      <c r="K503" s="87"/>
      <c r="L503" s="87"/>
      <c r="M503" s="87"/>
      <c r="N503" s="87"/>
      <c r="O503" s="87"/>
      <c r="P503" s="82"/>
      <c r="Q503" s="75"/>
      <c r="R503" s="23"/>
      <c r="S503" s="44" t="str">
        <f t="shared" ca="1" si="73"/>
        <v/>
      </c>
      <c r="T503" s="48" t="str">
        <f t="shared" si="74"/>
        <v/>
      </c>
      <c r="U503" s="48" t="str">
        <f t="shared" si="75"/>
        <v/>
      </c>
      <c r="V503" s="21" t="str">
        <f t="shared" ca="1" si="76"/>
        <v/>
      </c>
      <c r="W503" s="66">
        <f t="shared" si="77"/>
        <v>1</v>
      </c>
      <c r="X503" s="66">
        <f t="shared" si="78"/>
        <v>1</v>
      </c>
      <c r="Y503" s="21" t="str">
        <f t="shared" ca="1" si="79"/>
        <v/>
      </c>
      <c r="Z503" s="13" t="str">
        <f>IF(Q503="","",IF(H504&lt;&gt;"Commercial",Lists!$C$2,IF(AND('Property details'!H504="Commercial",'Property details'!Q503&lt;250000),Lists!C$3,Lists!$C$4)))</f>
        <v/>
      </c>
      <c r="AA503" s="19" t="str">
        <f t="shared" si="70"/>
        <v/>
      </c>
      <c r="AB503" s="14" t="str">
        <f t="shared" si="71"/>
        <v/>
      </c>
    </row>
    <row r="504" spans="1:28" ht="15" customHeight="1">
      <c r="A504" s="61"/>
      <c r="B504" s="61"/>
      <c r="C504" s="61"/>
      <c r="D504" s="61"/>
      <c r="E504" s="61"/>
      <c r="F504" s="64"/>
      <c r="G504" s="64"/>
      <c r="H504" s="87"/>
      <c r="I504" s="89" t="str">
        <f t="shared" si="72"/>
        <v/>
      </c>
      <c r="J504" s="87"/>
      <c r="K504" s="87"/>
      <c r="L504" s="87"/>
      <c r="M504" s="87"/>
      <c r="N504" s="87"/>
      <c r="O504" s="87"/>
      <c r="P504" s="82"/>
      <c r="Q504" s="75"/>
      <c r="R504" s="23"/>
      <c r="S504" s="44" t="str">
        <f t="shared" ca="1" si="73"/>
        <v/>
      </c>
      <c r="T504" s="48" t="str">
        <f t="shared" si="74"/>
        <v/>
      </c>
      <c r="U504" s="48" t="str">
        <f t="shared" si="75"/>
        <v/>
      </c>
      <c r="V504" s="21" t="str">
        <f t="shared" ca="1" si="76"/>
        <v/>
      </c>
      <c r="W504" s="66">
        <f t="shared" si="77"/>
        <v>1</v>
      </c>
      <c r="X504" s="66">
        <f t="shared" si="78"/>
        <v>1</v>
      </c>
      <c r="Y504" s="21" t="str">
        <f t="shared" ca="1" si="79"/>
        <v/>
      </c>
      <c r="Z504" s="13" t="str">
        <f>IF(Q504="","",IF(H505&lt;&gt;"Commercial",Lists!$C$2,IF(AND('Property details'!H505="Commercial",'Property details'!Q504&lt;250000),Lists!C$3,Lists!$C$4)))</f>
        <v/>
      </c>
      <c r="AA504" s="19" t="str">
        <f t="shared" si="70"/>
        <v/>
      </c>
      <c r="AB504" s="14" t="str">
        <f t="shared" si="71"/>
        <v/>
      </c>
    </row>
    <row r="505" spans="1:28" ht="15" customHeight="1">
      <c r="A505" s="61"/>
      <c r="B505" s="61"/>
      <c r="C505" s="61"/>
      <c r="D505" s="61"/>
      <c r="E505" s="61"/>
      <c r="F505" s="64"/>
      <c r="G505" s="64"/>
      <c r="H505" s="87"/>
      <c r="I505" s="89" t="str">
        <f t="shared" si="72"/>
        <v/>
      </c>
      <c r="J505" s="87"/>
      <c r="K505" s="87"/>
      <c r="L505" s="87"/>
      <c r="M505" s="87"/>
      <c r="N505" s="87"/>
      <c r="O505" s="87"/>
      <c r="P505" s="82"/>
      <c r="Q505" s="75"/>
      <c r="R505" s="23"/>
      <c r="S505" s="44" t="str">
        <f t="shared" ca="1" si="73"/>
        <v/>
      </c>
      <c r="T505" s="48" t="str">
        <f t="shared" si="74"/>
        <v/>
      </c>
      <c r="U505" s="48" t="str">
        <f t="shared" si="75"/>
        <v/>
      </c>
      <c r="V505" s="21" t="str">
        <f t="shared" ca="1" si="76"/>
        <v/>
      </c>
      <c r="W505" s="66">
        <f t="shared" si="77"/>
        <v>1</v>
      </c>
      <c r="X505" s="66">
        <f t="shared" si="78"/>
        <v>1</v>
      </c>
      <c r="Y505" s="21" t="str">
        <f t="shared" ca="1" si="79"/>
        <v/>
      </c>
      <c r="Z505" s="13" t="str">
        <f>IF(Q505="","",IF(H506&lt;&gt;"Commercial",Lists!$C$2,IF(AND('Property details'!H506="Commercial",'Property details'!Q505&lt;250000),Lists!C$3,Lists!$C$4)))</f>
        <v/>
      </c>
      <c r="AA505" s="19" t="str">
        <f t="shared" si="70"/>
        <v/>
      </c>
      <c r="AB505" s="14" t="str">
        <f t="shared" si="71"/>
        <v/>
      </c>
    </row>
    <row r="506" spans="1:28" ht="15" customHeight="1">
      <c r="A506" s="61"/>
      <c r="B506" s="61"/>
      <c r="C506" s="61"/>
      <c r="D506" s="61"/>
      <c r="E506" s="61"/>
      <c r="F506" s="64"/>
      <c r="G506" s="64"/>
      <c r="H506" s="87"/>
      <c r="I506" s="89" t="str">
        <f t="shared" si="72"/>
        <v/>
      </c>
      <c r="J506" s="87"/>
      <c r="K506" s="87"/>
      <c r="L506" s="87"/>
      <c r="M506" s="87"/>
      <c r="N506" s="87"/>
      <c r="O506" s="87"/>
      <c r="P506" s="82"/>
      <c r="Q506" s="75"/>
      <c r="R506" s="23"/>
      <c r="S506" s="44" t="str">
        <f t="shared" ca="1" si="73"/>
        <v/>
      </c>
      <c r="T506" s="48" t="str">
        <f t="shared" si="74"/>
        <v/>
      </c>
      <c r="U506" s="48" t="str">
        <f t="shared" si="75"/>
        <v/>
      </c>
      <c r="V506" s="21" t="str">
        <f t="shared" ca="1" si="76"/>
        <v/>
      </c>
      <c r="W506" s="66">
        <f t="shared" si="77"/>
        <v>1</v>
      </c>
      <c r="X506" s="66">
        <f t="shared" si="78"/>
        <v>1</v>
      </c>
      <c r="Y506" s="21" t="str">
        <f t="shared" ca="1" si="79"/>
        <v/>
      </c>
      <c r="Z506" s="13" t="str">
        <f>IF(Q506="","",IF(H507&lt;&gt;"Commercial",Lists!$C$2,IF(AND('Property details'!H507="Commercial",'Property details'!Q506&lt;250000),Lists!C$3,Lists!$C$4)))</f>
        <v/>
      </c>
      <c r="AA506" s="19" t="str">
        <f t="shared" si="70"/>
        <v/>
      </c>
      <c r="AB506" s="14" t="str">
        <f t="shared" si="71"/>
        <v/>
      </c>
    </row>
    <row r="507" spans="1:28" ht="15" customHeight="1">
      <c r="A507" s="61"/>
      <c r="B507" s="61"/>
      <c r="C507" s="61"/>
      <c r="D507" s="61"/>
      <c r="E507" s="61"/>
      <c r="F507" s="64"/>
      <c r="G507" s="64"/>
      <c r="H507" s="87"/>
      <c r="I507" s="89" t="str">
        <f t="shared" si="72"/>
        <v/>
      </c>
      <c r="J507" s="87"/>
      <c r="K507" s="87"/>
      <c r="L507" s="87"/>
      <c r="M507" s="87"/>
      <c r="N507" s="87"/>
      <c r="O507" s="87"/>
      <c r="P507" s="82"/>
      <c r="Q507" s="75"/>
      <c r="R507" s="23"/>
      <c r="S507" s="44" t="str">
        <f t="shared" ca="1" si="73"/>
        <v/>
      </c>
      <c r="T507" s="48" t="str">
        <f t="shared" si="74"/>
        <v/>
      </c>
      <c r="U507" s="48" t="str">
        <f t="shared" si="75"/>
        <v/>
      </c>
      <c r="V507" s="21" t="str">
        <f t="shared" ca="1" si="76"/>
        <v/>
      </c>
      <c r="W507" s="66">
        <f t="shared" si="77"/>
        <v>1</v>
      </c>
      <c r="X507" s="66">
        <f t="shared" si="78"/>
        <v>1</v>
      </c>
      <c r="Y507" s="21" t="str">
        <f t="shared" ca="1" si="79"/>
        <v/>
      </c>
      <c r="Z507" s="13" t="str">
        <f>IF(Q507="","",IF(H508&lt;&gt;"Commercial",Lists!$C$2,IF(AND('Property details'!H508="Commercial",'Property details'!Q507&lt;250000),Lists!C$3,Lists!$C$4)))</f>
        <v/>
      </c>
      <c r="AA507" s="19" t="str">
        <f t="shared" si="70"/>
        <v/>
      </c>
      <c r="AB507" s="14" t="str">
        <f t="shared" si="71"/>
        <v/>
      </c>
    </row>
    <row r="508" spans="1:28" ht="15" customHeight="1">
      <c r="A508" s="61"/>
      <c r="B508" s="61"/>
      <c r="C508" s="61"/>
      <c r="D508" s="61"/>
      <c r="E508" s="61"/>
      <c r="F508" s="64"/>
      <c r="G508" s="64"/>
      <c r="H508" s="87"/>
      <c r="I508" s="89" t="str">
        <f t="shared" si="72"/>
        <v/>
      </c>
      <c r="J508" s="87"/>
      <c r="K508" s="87"/>
      <c r="L508" s="87"/>
      <c r="M508" s="87"/>
      <c r="N508" s="87"/>
      <c r="O508" s="87"/>
      <c r="P508" s="82"/>
      <c r="Q508" s="75"/>
      <c r="R508" s="23"/>
      <c r="S508" s="44" t="str">
        <f t="shared" ca="1" si="73"/>
        <v/>
      </c>
      <c r="T508" s="48" t="str">
        <f t="shared" si="74"/>
        <v/>
      </c>
      <c r="U508" s="48" t="str">
        <f t="shared" si="75"/>
        <v/>
      </c>
      <c r="V508" s="21" t="str">
        <f t="shared" ca="1" si="76"/>
        <v/>
      </c>
      <c r="W508" s="66">
        <f t="shared" si="77"/>
        <v>1</v>
      </c>
      <c r="X508" s="66">
        <f t="shared" si="78"/>
        <v>1</v>
      </c>
      <c r="Y508" s="21" t="str">
        <f t="shared" ca="1" si="79"/>
        <v/>
      </c>
      <c r="Z508" s="13" t="str">
        <f>IF(Q508="","",IF(H509&lt;&gt;"Commercial",Lists!$C$2,IF(AND('Property details'!H509="Commercial",'Property details'!Q508&lt;250000),Lists!C$3,Lists!$C$4)))</f>
        <v/>
      </c>
      <c r="AA508" s="19" t="str">
        <f t="shared" si="70"/>
        <v/>
      </c>
      <c r="AB508" s="14" t="str">
        <f t="shared" si="71"/>
        <v/>
      </c>
    </row>
    <row r="509" spans="1:28" ht="15" customHeight="1">
      <c r="A509" s="61"/>
      <c r="B509" s="61"/>
      <c r="C509" s="61"/>
      <c r="D509" s="61"/>
      <c r="E509" s="61"/>
      <c r="F509" s="64"/>
      <c r="G509" s="64"/>
      <c r="H509" s="87"/>
      <c r="I509" s="89" t="str">
        <f t="shared" si="72"/>
        <v/>
      </c>
      <c r="J509" s="87"/>
      <c r="K509" s="87"/>
      <c r="L509" s="87"/>
      <c r="M509" s="87"/>
      <c r="N509" s="87"/>
      <c r="O509" s="87"/>
      <c r="P509" s="82"/>
      <c r="Q509" s="75"/>
      <c r="R509" s="23"/>
      <c r="S509" s="44" t="str">
        <f t="shared" ca="1" si="73"/>
        <v/>
      </c>
      <c r="T509" s="48" t="str">
        <f t="shared" si="74"/>
        <v/>
      </c>
      <c r="U509" s="48" t="str">
        <f t="shared" si="75"/>
        <v/>
      </c>
      <c r="V509" s="21" t="str">
        <f t="shared" ca="1" si="76"/>
        <v/>
      </c>
      <c r="W509" s="66">
        <f t="shared" si="77"/>
        <v>1</v>
      </c>
      <c r="X509" s="66">
        <f t="shared" si="78"/>
        <v>1</v>
      </c>
      <c r="Y509" s="21" t="str">
        <f t="shared" ca="1" si="79"/>
        <v/>
      </c>
      <c r="Z509" s="13" t="str">
        <f>IF(Q509="","",IF(H510&lt;&gt;"Commercial",Lists!$C$2,IF(AND('Property details'!H510="Commercial",'Property details'!Q509&lt;250000),Lists!C$3,Lists!$C$4)))</f>
        <v/>
      </c>
      <c r="AA509" s="19" t="str">
        <f t="shared" si="70"/>
        <v/>
      </c>
      <c r="AB509" s="14" t="str">
        <f t="shared" si="71"/>
        <v/>
      </c>
    </row>
    <row r="510" spans="1:28" ht="15" customHeight="1">
      <c r="A510" s="61"/>
      <c r="B510" s="61"/>
      <c r="C510" s="61"/>
      <c r="D510" s="61"/>
      <c r="E510" s="61"/>
      <c r="F510" s="64"/>
      <c r="G510" s="64"/>
      <c r="H510" s="87"/>
      <c r="I510" s="89" t="str">
        <f t="shared" si="72"/>
        <v/>
      </c>
      <c r="J510" s="87"/>
      <c r="K510" s="87"/>
      <c r="L510" s="87"/>
      <c r="M510" s="87"/>
      <c r="N510" s="87"/>
      <c r="O510" s="87"/>
      <c r="P510" s="82"/>
      <c r="Q510" s="75"/>
      <c r="R510" s="23"/>
      <c r="S510" s="44" t="str">
        <f t="shared" ca="1" si="73"/>
        <v/>
      </c>
      <c r="T510" s="48" t="str">
        <f t="shared" si="74"/>
        <v/>
      </c>
      <c r="U510" s="48" t="str">
        <f t="shared" si="75"/>
        <v/>
      </c>
      <c r="V510" s="21" t="str">
        <f t="shared" ca="1" si="76"/>
        <v/>
      </c>
      <c r="W510" s="66">
        <f t="shared" si="77"/>
        <v>1</v>
      </c>
      <c r="X510" s="66">
        <f t="shared" si="78"/>
        <v>1</v>
      </c>
      <c r="Y510" s="21" t="str">
        <f t="shared" ca="1" si="79"/>
        <v/>
      </c>
      <c r="Z510" s="13" t="str">
        <f>IF(Q510="","",IF(H511&lt;&gt;"Commercial",Lists!$C$2,IF(AND('Property details'!H511="Commercial",'Property details'!Q510&lt;250000),Lists!C$3,Lists!$C$4)))</f>
        <v/>
      </c>
      <c r="AA510" s="19" t="str">
        <f t="shared" si="70"/>
        <v/>
      </c>
      <c r="AB510" s="14" t="str">
        <f t="shared" si="71"/>
        <v/>
      </c>
    </row>
    <row r="511" spans="1:28" ht="15" customHeight="1">
      <c r="A511" s="61"/>
      <c r="B511" s="61"/>
      <c r="C511" s="61"/>
      <c r="D511" s="61"/>
      <c r="E511" s="61"/>
      <c r="F511" s="64"/>
      <c r="G511" s="64"/>
      <c r="H511" s="87"/>
      <c r="I511" s="89" t="str">
        <f t="shared" si="72"/>
        <v/>
      </c>
      <c r="J511" s="87"/>
      <c r="K511" s="87"/>
      <c r="L511" s="87"/>
      <c r="M511" s="87"/>
      <c r="N511" s="87"/>
      <c r="O511" s="87"/>
      <c r="P511" s="82"/>
      <c r="Q511" s="75"/>
      <c r="R511" s="23"/>
      <c r="S511" s="44" t="str">
        <f t="shared" ca="1" si="73"/>
        <v/>
      </c>
      <c r="T511" s="48" t="str">
        <f t="shared" si="74"/>
        <v/>
      </c>
      <c r="U511" s="48" t="str">
        <f t="shared" si="75"/>
        <v/>
      </c>
      <c r="V511" s="21" t="str">
        <f t="shared" ca="1" si="76"/>
        <v/>
      </c>
      <c r="W511" s="66">
        <f t="shared" si="77"/>
        <v>1</v>
      </c>
      <c r="X511" s="66">
        <f t="shared" si="78"/>
        <v>1</v>
      </c>
      <c r="Y511" s="21" t="str">
        <f t="shared" ca="1" si="79"/>
        <v/>
      </c>
      <c r="Z511" s="13" t="str">
        <f>IF(Q511="","",IF(H512&lt;&gt;"Commercial",Lists!$C$2,IF(AND('Property details'!H512="Commercial",'Property details'!Q511&lt;250000),Lists!C$3,Lists!$C$4)))</f>
        <v/>
      </c>
      <c r="AA511" s="19" t="str">
        <f t="shared" si="70"/>
        <v/>
      </c>
      <c r="AB511" s="14" t="str">
        <f t="shared" si="71"/>
        <v/>
      </c>
    </row>
    <row r="512" spans="1:28" ht="15" customHeight="1">
      <c r="A512" s="61"/>
      <c r="B512" s="61"/>
      <c r="C512" s="61"/>
      <c r="D512" s="61"/>
      <c r="E512" s="61"/>
      <c r="F512" s="64"/>
      <c r="G512" s="64"/>
      <c r="H512" s="87"/>
      <c r="I512" s="89" t="str">
        <f t="shared" si="72"/>
        <v/>
      </c>
      <c r="J512" s="87"/>
      <c r="K512" s="87"/>
      <c r="L512" s="87"/>
      <c r="M512" s="87"/>
      <c r="N512" s="87"/>
      <c r="O512" s="87"/>
      <c r="P512" s="82"/>
      <c r="Q512" s="75"/>
      <c r="R512" s="23"/>
      <c r="S512" s="44" t="str">
        <f t="shared" ca="1" si="73"/>
        <v/>
      </c>
      <c r="T512" s="48" t="str">
        <f t="shared" si="74"/>
        <v/>
      </c>
      <c r="U512" s="48" t="str">
        <f t="shared" si="75"/>
        <v/>
      </c>
      <c r="V512" s="21" t="str">
        <f t="shared" ca="1" si="76"/>
        <v/>
      </c>
      <c r="W512" s="66">
        <f t="shared" si="77"/>
        <v>1</v>
      </c>
      <c r="X512" s="66">
        <f t="shared" si="78"/>
        <v>1</v>
      </c>
      <c r="Y512" s="21" t="str">
        <f t="shared" ca="1" si="79"/>
        <v/>
      </c>
      <c r="Z512" s="13" t="str">
        <f>IF(Q512="","",IF(H513&lt;&gt;"Commercial",Lists!$C$2,IF(AND('Property details'!H513="Commercial",'Property details'!Q512&lt;250000),Lists!C$3,Lists!$C$4)))</f>
        <v/>
      </c>
      <c r="AA512" s="19" t="str">
        <f t="shared" si="70"/>
        <v/>
      </c>
      <c r="AB512" s="14" t="str">
        <f t="shared" si="71"/>
        <v/>
      </c>
    </row>
    <row r="513" spans="1:28" ht="15" customHeight="1">
      <c r="A513" s="61"/>
      <c r="B513" s="61"/>
      <c r="C513" s="61"/>
      <c r="D513" s="61"/>
      <c r="E513" s="61"/>
      <c r="F513" s="64"/>
      <c r="G513" s="64"/>
      <c r="H513" s="87"/>
      <c r="I513" s="89" t="str">
        <f t="shared" si="72"/>
        <v/>
      </c>
      <c r="J513" s="87"/>
      <c r="K513" s="87"/>
      <c r="L513" s="87"/>
      <c r="M513" s="87"/>
      <c r="N513" s="87"/>
      <c r="O513" s="87"/>
      <c r="P513" s="82"/>
      <c r="Q513" s="75"/>
      <c r="R513" s="23"/>
      <c r="S513" s="44" t="str">
        <f t="shared" ca="1" si="73"/>
        <v/>
      </c>
      <c r="T513" s="48" t="str">
        <f t="shared" si="74"/>
        <v/>
      </c>
      <c r="U513" s="48" t="str">
        <f t="shared" si="75"/>
        <v/>
      </c>
      <c r="V513" s="21" t="str">
        <f t="shared" ca="1" si="76"/>
        <v/>
      </c>
      <c r="W513" s="66">
        <f t="shared" si="77"/>
        <v>1</v>
      </c>
      <c r="X513" s="66">
        <f t="shared" si="78"/>
        <v>1</v>
      </c>
      <c r="Y513" s="21" t="str">
        <f t="shared" ca="1" si="79"/>
        <v/>
      </c>
      <c r="Z513" s="13" t="str">
        <f>IF(Q513="","",IF(H514&lt;&gt;"Commercial",Lists!$C$2,IF(AND('Property details'!H514="Commercial",'Property details'!Q513&lt;250000),Lists!C$3,Lists!$C$4)))</f>
        <v/>
      </c>
      <c r="AA513" s="19" t="str">
        <f t="shared" si="70"/>
        <v/>
      </c>
      <c r="AB513" s="14" t="str">
        <f t="shared" si="71"/>
        <v/>
      </c>
    </row>
    <row r="514" spans="1:28" ht="15" customHeight="1">
      <c r="A514" s="61"/>
      <c r="B514" s="61"/>
      <c r="C514" s="61"/>
      <c r="D514" s="61"/>
      <c r="E514" s="61"/>
      <c r="F514" s="64"/>
      <c r="G514" s="64"/>
      <c r="H514" s="87"/>
      <c r="I514" s="89" t="str">
        <f t="shared" si="72"/>
        <v/>
      </c>
      <c r="J514" s="87"/>
      <c r="K514" s="87"/>
      <c r="L514" s="87"/>
      <c r="M514" s="87"/>
      <c r="N514" s="87"/>
      <c r="O514" s="87"/>
      <c r="P514" s="82"/>
      <c r="Q514" s="75"/>
      <c r="R514" s="23"/>
      <c r="S514" s="44" t="str">
        <f t="shared" ca="1" si="73"/>
        <v/>
      </c>
      <c r="T514" s="48" t="str">
        <f t="shared" si="74"/>
        <v/>
      </c>
      <c r="U514" s="48" t="str">
        <f t="shared" si="75"/>
        <v/>
      </c>
      <c r="V514" s="21" t="str">
        <f t="shared" ca="1" si="76"/>
        <v/>
      </c>
      <c r="W514" s="66">
        <f t="shared" si="77"/>
        <v>1</v>
      </c>
      <c r="X514" s="66">
        <f t="shared" si="78"/>
        <v>1</v>
      </c>
      <c r="Y514" s="21" t="str">
        <f t="shared" ca="1" si="79"/>
        <v/>
      </c>
      <c r="Z514" s="13" t="str">
        <f>IF(Q514="","",IF(H515&lt;&gt;"Commercial",Lists!$C$2,IF(AND('Property details'!H515="Commercial",'Property details'!Q514&lt;250000),Lists!C$3,Lists!$C$4)))</f>
        <v/>
      </c>
      <c r="AA514" s="19" t="str">
        <f t="shared" si="70"/>
        <v/>
      </c>
      <c r="AB514" s="14" t="str">
        <f t="shared" si="71"/>
        <v/>
      </c>
    </row>
    <row r="515" spans="1:28" ht="15" customHeight="1">
      <c r="A515" s="61"/>
      <c r="B515" s="61"/>
      <c r="C515" s="61"/>
      <c r="D515" s="61"/>
      <c r="E515" s="61"/>
      <c r="F515" s="64"/>
      <c r="G515" s="64"/>
      <c r="H515" s="87"/>
      <c r="I515" s="89" t="str">
        <f t="shared" si="72"/>
        <v/>
      </c>
      <c r="J515" s="87"/>
      <c r="K515" s="87"/>
      <c r="L515" s="87"/>
      <c r="M515" s="87"/>
      <c r="N515" s="87"/>
      <c r="O515" s="87"/>
      <c r="P515" s="82"/>
      <c r="Q515" s="75"/>
      <c r="R515" s="23"/>
      <c r="S515" s="44" t="str">
        <f t="shared" ca="1" si="73"/>
        <v/>
      </c>
      <c r="T515" s="48" t="str">
        <f t="shared" si="74"/>
        <v/>
      </c>
      <c r="U515" s="48" t="str">
        <f t="shared" si="75"/>
        <v/>
      </c>
      <c r="V515" s="21" t="str">
        <f t="shared" ca="1" si="76"/>
        <v/>
      </c>
      <c r="W515" s="66">
        <f t="shared" si="77"/>
        <v>1</v>
      </c>
      <c r="X515" s="66">
        <f t="shared" si="78"/>
        <v>1</v>
      </c>
      <c r="Y515" s="21" t="str">
        <f t="shared" ca="1" si="79"/>
        <v/>
      </c>
      <c r="Z515" s="13" t="str">
        <f>IF(Q515="","",IF(H516&lt;&gt;"Commercial",Lists!$C$2,IF(AND('Property details'!H516="Commercial",'Property details'!Q515&lt;250000),Lists!C$3,Lists!$C$4)))</f>
        <v/>
      </c>
      <c r="AA515" s="19" t="str">
        <f t="shared" si="70"/>
        <v/>
      </c>
      <c r="AB515" s="14" t="str">
        <f t="shared" si="71"/>
        <v/>
      </c>
    </row>
    <row r="516" spans="1:28" ht="15" customHeight="1">
      <c r="A516" s="61"/>
      <c r="B516" s="61"/>
      <c r="C516" s="61"/>
      <c r="D516" s="61"/>
      <c r="E516" s="61"/>
      <c r="F516" s="64"/>
      <c r="G516" s="64"/>
      <c r="H516" s="87"/>
      <c r="I516" s="89" t="str">
        <f t="shared" si="72"/>
        <v/>
      </c>
      <c r="J516" s="87"/>
      <c r="K516" s="87"/>
      <c r="L516" s="87"/>
      <c r="M516" s="87"/>
      <c r="N516" s="87"/>
      <c r="O516" s="87"/>
      <c r="P516" s="82"/>
      <c r="Q516" s="75"/>
      <c r="R516" s="23"/>
      <c r="S516" s="44" t="str">
        <f t="shared" ca="1" si="73"/>
        <v/>
      </c>
      <c r="T516" s="48" t="str">
        <f t="shared" si="74"/>
        <v/>
      </c>
      <c r="U516" s="48" t="str">
        <f t="shared" si="75"/>
        <v/>
      </c>
      <c r="V516" s="21" t="str">
        <f t="shared" ca="1" si="76"/>
        <v/>
      </c>
      <c r="W516" s="66">
        <f t="shared" si="77"/>
        <v>1</v>
      </c>
      <c r="X516" s="66">
        <f t="shared" si="78"/>
        <v>1</v>
      </c>
      <c r="Y516" s="21" t="str">
        <f t="shared" ca="1" si="79"/>
        <v/>
      </c>
      <c r="Z516" s="13" t="str">
        <f>IF(Q516="","",IF(H517&lt;&gt;"Commercial",Lists!$C$2,IF(AND('Property details'!H517="Commercial",'Property details'!Q516&lt;250000),Lists!C$3,Lists!$C$4)))</f>
        <v/>
      </c>
      <c r="AA516" s="19" t="str">
        <f t="shared" si="70"/>
        <v/>
      </c>
      <c r="AB516" s="14" t="str">
        <f t="shared" si="71"/>
        <v/>
      </c>
    </row>
    <row r="517" spans="1:28" ht="15" customHeight="1">
      <c r="A517" s="61"/>
      <c r="B517" s="61"/>
      <c r="C517" s="61"/>
      <c r="D517" s="61"/>
      <c r="E517" s="61"/>
      <c r="F517" s="64"/>
      <c r="G517" s="64"/>
      <c r="H517" s="87"/>
      <c r="I517" s="89" t="str">
        <f t="shared" si="72"/>
        <v/>
      </c>
      <c r="J517" s="87"/>
      <c r="K517" s="87"/>
      <c r="L517" s="87"/>
      <c r="M517" s="87"/>
      <c r="N517" s="87"/>
      <c r="O517" s="87"/>
      <c r="P517" s="82"/>
      <c r="Q517" s="75"/>
      <c r="R517" s="23"/>
      <c r="S517" s="44" t="str">
        <f t="shared" ca="1" si="73"/>
        <v/>
      </c>
      <c r="T517" s="48" t="str">
        <f t="shared" si="74"/>
        <v/>
      </c>
      <c r="U517" s="48" t="str">
        <f t="shared" si="75"/>
        <v/>
      </c>
      <c r="V517" s="21" t="str">
        <f t="shared" ca="1" si="76"/>
        <v/>
      </c>
      <c r="W517" s="66">
        <f t="shared" si="77"/>
        <v>1</v>
      </c>
      <c r="X517" s="66">
        <f t="shared" si="78"/>
        <v>1</v>
      </c>
      <c r="Y517" s="21" t="str">
        <f t="shared" ca="1" si="79"/>
        <v/>
      </c>
      <c r="Z517" s="13" t="str">
        <f>IF(Q517="","",IF(H518&lt;&gt;"Commercial",Lists!$C$2,IF(AND('Property details'!H518="Commercial",'Property details'!Q517&lt;250000),Lists!C$3,Lists!$C$4)))</f>
        <v/>
      </c>
      <c r="AA517" s="19" t="str">
        <f t="shared" si="70"/>
        <v/>
      </c>
      <c r="AB517" s="14" t="str">
        <f t="shared" si="71"/>
        <v/>
      </c>
    </row>
    <row r="518" spans="1:28" ht="15" customHeight="1">
      <c r="A518" s="61"/>
      <c r="B518" s="61"/>
      <c r="C518" s="61"/>
      <c r="D518" s="61"/>
      <c r="E518" s="61"/>
      <c r="F518" s="64"/>
      <c r="G518" s="64"/>
      <c r="H518" s="87"/>
      <c r="I518" s="89" t="str">
        <f t="shared" si="72"/>
        <v/>
      </c>
      <c r="J518" s="87"/>
      <c r="K518" s="87"/>
      <c r="L518" s="87"/>
      <c r="M518" s="87"/>
      <c r="N518" s="87"/>
      <c r="O518" s="87"/>
      <c r="P518" s="82"/>
      <c r="Q518" s="75"/>
      <c r="R518" s="23"/>
      <c r="S518" s="44" t="str">
        <f t="shared" ca="1" si="73"/>
        <v/>
      </c>
      <c r="T518" s="48" t="str">
        <f t="shared" si="74"/>
        <v/>
      </c>
      <c r="U518" s="48" t="str">
        <f t="shared" si="75"/>
        <v/>
      </c>
      <c r="V518" s="21" t="str">
        <f t="shared" ca="1" si="76"/>
        <v/>
      </c>
      <c r="W518" s="66">
        <f t="shared" si="77"/>
        <v>1</v>
      </c>
      <c r="X518" s="66">
        <f t="shared" si="78"/>
        <v>1</v>
      </c>
      <c r="Y518" s="21" t="str">
        <f t="shared" ca="1" si="79"/>
        <v/>
      </c>
      <c r="Z518" s="13" t="str">
        <f>IF(Q518="","",IF(H519&lt;&gt;"Commercial",Lists!$C$2,IF(AND('Property details'!H519="Commercial",'Property details'!Q518&lt;250000),Lists!C$3,Lists!$C$4)))</f>
        <v/>
      </c>
      <c r="AA518" s="19" t="str">
        <f t="shared" si="70"/>
        <v/>
      </c>
      <c r="AB518" s="14" t="str">
        <f t="shared" si="71"/>
        <v/>
      </c>
    </row>
    <row r="519" spans="1:28" ht="15" customHeight="1">
      <c r="A519" s="61"/>
      <c r="B519" s="61"/>
      <c r="C519" s="61"/>
      <c r="D519" s="61"/>
      <c r="E519" s="61"/>
      <c r="F519" s="64"/>
      <c r="G519" s="64"/>
      <c r="H519" s="87"/>
      <c r="I519" s="89" t="str">
        <f t="shared" si="72"/>
        <v/>
      </c>
      <c r="J519" s="87"/>
      <c r="K519" s="87"/>
      <c r="L519" s="87"/>
      <c r="M519" s="87"/>
      <c r="N519" s="87"/>
      <c r="O519" s="87"/>
      <c r="P519" s="82"/>
      <c r="Q519" s="75"/>
      <c r="R519" s="23"/>
      <c r="S519" s="44" t="str">
        <f t="shared" ca="1" si="73"/>
        <v/>
      </c>
      <c r="T519" s="48" t="str">
        <f t="shared" si="74"/>
        <v/>
      </c>
      <c r="U519" s="48" t="str">
        <f t="shared" si="75"/>
        <v/>
      </c>
      <c r="V519" s="21" t="str">
        <f t="shared" ca="1" si="76"/>
        <v/>
      </c>
      <c r="W519" s="66">
        <f t="shared" si="77"/>
        <v>1</v>
      </c>
      <c r="X519" s="66">
        <f t="shared" si="78"/>
        <v>1</v>
      </c>
      <c r="Y519" s="21" t="str">
        <f t="shared" ca="1" si="79"/>
        <v/>
      </c>
      <c r="Z519" s="13" t="str">
        <f>IF(Q519="","",IF(H520&lt;&gt;"Commercial",Lists!$C$2,IF(AND('Property details'!H520="Commercial",'Property details'!Q519&lt;250000),Lists!C$3,Lists!$C$4)))</f>
        <v/>
      </c>
      <c r="AA519" s="19" t="str">
        <f t="shared" si="70"/>
        <v/>
      </c>
      <c r="AB519" s="14" t="str">
        <f t="shared" si="71"/>
        <v/>
      </c>
    </row>
    <row r="520" spans="1:28" ht="15" customHeight="1">
      <c r="A520" s="61"/>
      <c r="B520" s="61"/>
      <c r="C520" s="61"/>
      <c r="D520" s="61"/>
      <c r="E520" s="61"/>
      <c r="F520" s="64"/>
      <c r="G520" s="64"/>
      <c r="H520" s="87"/>
      <c r="I520" s="89" t="str">
        <f t="shared" si="72"/>
        <v/>
      </c>
      <c r="J520" s="87"/>
      <c r="K520" s="87"/>
      <c r="L520" s="87"/>
      <c r="M520" s="87"/>
      <c r="N520" s="87"/>
      <c r="O520" s="87"/>
      <c r="P520" s="82"/>
      <c r="Q520" s="75"/>
      <c r="R520" s="23"/>
      <c r="S520" s="44" t="str">
        <f t="shared" ca="1" si="73"/>
        <v/>
      </c>
      <c r="T520" s="48" t="str">
        <f t="shared" si="74"/>
        <v/>
      </c>
      <c r="U520" s="48" t="str">
        <f t="shared" si="75"/>
        <v/>
      </c>
      <c r="V520" s="21" t="str">
        <f t="shared" ca="1" si="76"/>
        <v/>
      </c>
      <c r="W520" s="66">
        <f t="shared" si="77"/>
        <v>1</v>
      </c>
      <c r="X520" s="66">
        <f t="shared" si="78"/>
        <v>1</v>
      </c>
      <c r="Y520" s="21" t="str">
        <f t="shared" ca="1" si="79"/>
        <v/>
      </c>
      <c r="Z520" s="13" t="str">
        <f>IF(Q520="","",IF(H521&lt;&gt;"Commercial",Lists!$C$2,IF(AND('Property details'!H521="Commercial",'Property details'!Q520&lt;250000),Lists!C$3,Lists!$C$4)))</f>
        <v/>
      </c>
      <c r="AA520" s="19" t="str">
        <f t="shared" si="70"/>
        <v/>
      </c>
      <c r="AB520" s="14" t="str">
        <f t="shared" si="71"/>
        <v/>
      </c>
    </row>
    <row r="521" spans="1:28" ht="15" customHeight="1">
      <c r="A521" s="61"/>
      <c r="B521" s="61"/>
      <c r="C521" s="61"/>
      <c r="D521" s="61"/>
      <c r="E521" s="61"/>
      <c r="F521" s="64"/>
      <c r="G521" s="64"/>
      <c r="H521" s="87"/>
      <c r="I521" s="89" t="str">
        <f t="shared" si="72"/>
        <v/>
      </c>
      <c r="J521" s="87"/>
      <c r="K521" s="87"/>
      <c r="L521" s="87"/>
      <c r="M521" s="87"/>
      <c r="N521" s="87"/>
      <c r="O521" s="87"/>
      <c r="P521" s="82"/>
      <c r="Q521" s="75"/>
      <c r="R521" s="23"/>
      <c r="S521" s="44" t="str">
        <f t="shared" ca="1" si="73"/>
        <v/>
      </c>
      <c r="T521" s="48" t="str">
        <f t="shared" si="74"/>
        <v/>
      </c>
      <c r="U521" s="48" t="str">
        <f t="shared" si="75"/>
        <v/>
      </c>
      <c r="V521" s="21" t="str">
        <f t="shared" ca="1" si="76"/>
        <v/>
      </c>
      <c r="W521" s="66">
        <f t="shared" si="77"/>
        <v>1</v>
      </c>
      <c r="X521" s="66">
        <f t="shared" si="78"/>
        <v>1</v>
      </c>
      <c r="Y521" s="21" t="str">
        <f t="shared" ca="1" si="79"/>
        <v/>
      </c>
      <c r="Z521" s="13" t="str">
        <f>IF(Q521="","",IF(H522&lt;&gt;"Commercial",Lists!$C$2,IF(AND('Property details'!H522="Commercial",'Property details'!Q521&lt;250000),Lists!C$3,Lists!$C$4)))</f>
        <v/>
      </c>
      <c r="AA521" s="19" t="str">
        <f t="shared" si="70"/>
        <v/>
      </c>
      <c r="AB521" s="14" t="str">
        <f t="shared" si="71"/>
        <v/>
      </c>
    </row>
    <row r="522" spans="1:28" ht="15" customHeight="1">
      <c r="A522" s="61"/>
      <c r="B522" s="61"/>
      <c r="C522" s="61"/>
      <c r="D522" s="61"/>
      <c r="E522" s="61"/>
      <c r="F522" s="64"/>
      <c r="G522" s="64"/>
      <c r="H522" s="87"/>
      <c r="I522" s="89" t="str">
        <f t="shared" si="72"/>
        <v/>
      </c>
      <c r="J522" s="87"/>
      <c r="K522" s="87"/>
      <c r="L522" s="87"/>
      <c r="M522" s="87"/>
      <c r="N522" s="87"/>
      <c r="O522" s="87"/>
      <c r="P522" s="82"/>
      <c r="Q522" s="75"/>
      <c r="R522" s="23"/>
      <c r="S522" s="44" t="str">
        <f t="shared" ca="1" si="73"/>
        <v/>
      </c>
      <c r="T522" s="48" t="str">
        <f t="shared" si="74"/>
        <v/>
      </c>
      <c r="U522" s="48" t="str">
        <f t="shared" si="75"/>
        <v/>
      </c>
      <c r="V522" s="21" t="str">
        <f t="shared" ca="1" si="76"/>
        <v/>
      </c>
      <c r="W522" s="66">
        <f t="shared" si="77"/>
        <v>1</v>
      </c>
      <c r="X522" s="66">
        <f t="shared" si="78"/>
        <v>1</v>
      </c>
      <c r="Y522" s="21" t="str">
        <f t="shared" ca="1" si="79"/>
        <v/>
      </c>
      <c r="Z522" s="13" t="str">
        <f>IF(Q522="","",IF(H523&lt;&gt;"Commercial",Lists!$C$2,IF(AND('Property details'!H523="Commercial",'Property details'!Q522&lt;250000),Lists!C$3,Lists!$C$4)))</f>
        <v/>
      </c>
      <c r="AA522" s="19" t="str">
        <f t="shared" ref="AA522:AA585" si="80">IF(Q522="","",SUM(V522:Z522))</f>
        <v/>
      </c>
      <c r="AB522" s="14" t="str">
        <f t="shared" ref="AB522:AB585" si="81">+IF(Q522="","",25)</f>
        <v/>
      </c>
    </row>
    <row r="523" spans="1:28" ht="15" customHeight="1">
      <c r="A523" s="61"/>
      <c r="B523" s="61"/>
      <c r="C523" s="61"/>
      <c r="D523" s="61"/>
      <c r="E523" s="61"/>
      <c r="F523" s="64"/>
      <c r="G523" s="64"/>
      <c r="H523" s="87"/>
      <c r="I523" s="89" t="str">
        <f t="shared" ref="I523:I586" si="82">IF(H523="","",IF(H523&gt;4,"Commercial",IF(H523=1,"Single Fam","Multi-Fam")))</f>
        <v/>
      </c>
      <c r="J523" s="87"/>
      <c r="K523" s="87"/>
      <c r="L523" s="87"/>
      <c r="M523" s="87"/>
      <c r="N523" s="87"/>
      <c r="O523" s="87"/>
      <c r="P523" s="82"/>
      <c r="Q523" s="75"/>
      <c r="R523" s="23"/>
      <c r="S523" s="44" t="str">
        <f t="shared" ref="S523:S586" ca="1" si="83">IF(F523="","",VLOOKUP(F523,INDIRECT("'"&amp;P523&amp;"'!"&amp;"A3:J52"),6,))</f>
        <v/>
      </c>
      <c r="T523" s="48" t="str">
        <f t="shared" ref="T523:T586" si="84">IF(F523="","",IF(AND(H523&lt;&gt;"Commercial",O523="Occupied"),2,IF(AND(H523&lt;&gt;"Commercial",O523="Vacant"),3,IF(AND(H523="Commercial",O523="Occupied"),4,5))))</f>
        <v/>
      </c>
      <c r="U523" s="48" t="str">
        <f t="shared" ref="U523:U586" si="85">IF(F523="","",IF(AND(I523&lt;&gt;"Commercial",O523="Occupied"),7,IF(AND(I523&lt;&gt;"Commercial",O523="Vacant"),8,IF(AND(I523="Commercial",O523="Occupied"),9,10))))</f>
        <v/>
      </c>
      <c r="V523" s="21" t="str">
        <f t="shared" ref="V523:V586" ca="1" si="86">IF(Q523="","",SUM(Q523*VLOOKUP($F523,INDIRECT("'"&amp;$P523&amp;"'!"&amp;"$A$3:$F$52"),T523,)*S523))</f>
        <v/>
      </c>
      <c r="W523" s="66">
        <f t="shared" ref="W523:W586" si="87">IF(I523&lt;&gt;"Commercial",IF(OR(P523="Program 3",P523="Program 4"),Q523,1),IF(P523="Program 8",1,Q523))</f>
        <v>1</v>
      </c>
      <c r="X523" s="66">
        <f t="shared" ref="X523:X586" si="88">IF(I523&lt;&gt;"Commercial",IF(OR(P523="Program 5",P523="Program 6",P523="Program 8"),H523,1),1)</f>
        <v>1</v>
      </c>
      <c r="Y523" s="21" t="str">
        <f t="shared" ref="Y523:Y586" ca="1" si="89">IF(Q523="","",SUM(SUM(W523*VLOOKUP($F523,INDIRECT("'"&amp;$P523&amp;"'!"&amp;"$A$3:$J$52"),U523,)*S523))*X523)</f>
        <v/>
      </c>
      <c r="Z523" s="13" t="str">
        <f>IF(Q523="","",IF(H524&lt;&gt;"Commercial",Lists!$C$2,IF(AND('Property details'!H524="Commercial",'Property details'!Q523&lt;250000),Lists!C$3,Lists!$C$4)))</f>
        <v/>
      </c>
      <c r="AA523" s="19" t="str">
        <f t="shared" si="80"/>
        <v/>
      </c>
      <c r="AB523" s="14" t="str">
        <f t="shared" si="81"/>
        <v/>
      </c>
    </row>
    <row r="524" spans="1:28" ht="15" customHeight="1">
      <c r="A524" s="61"/>
      <c r="B524" s="61"/>
      <c r="C524" s="61"/>
      <c r="D524" s="61"/>
      <c r="E524" s="61"/>
      <c r="F524" s="64"/>
      <c r="G524" s="64"/>
      <c r="H524" s="87"/>
      <c r="I524" s="89" t="str">
        <f t="shared" si="82"/>
        <v/>
      </c>
      <c r="J524" s="87"/>
      <c r="K524" s="87"/>
      <c r="L524" s="87"/>
      <c r="M524" s="87"/>
      <c r="N524" s="87"/>
      <c r="O524" s="87"/>
      <c r="P524" s="82"/>
      <c r="Q524" s="75"/>
      <c r="R524" s="23"/>
      <c r="S524" s="44" t="str">
        <f t="shared" ca="1" si="83"/>
        <v/>
      </c>
      <c r="T524" s="48" t="str">
        <f t="shared" si="84"/>
        <v/>
      </c>
      <c r="U524" s="48" t="str">
        <f t="shared" si="85"/>
        <v/>
      </c>
      <c r="V524" s="21" t="str">
        <f t="shared" ca="1" si="86"/>
        <v/>
      </c>
      <c r="W524" s="66">
        <f t="shared" si="87"/>
        <v>1</v>
      </c>
      <c r="X524" s="66">
        <f t="shared" si="88"/>
        <v>1</v>
      </c>
      <c r="Y524" s="21" t="str">
        <f t="shared" ca="1" si="89"/>
        <v/>
      </c>
      <c r="Z524" s="13" t="str">
        <f>IF(Q524="","",IF(H525&lt;&gt;"Commercial",Lists!$C$2,IF(AND('Property details'!H525="Commercial",'Property details'!Q524&lt;250000),Lists!C$3,Lists!$C$4)))</f>
        <v/>
      </c>
      <c r="AA524" s="19" t="str">
        <f t="shared" si="80"/>
        <v/>
      </c>
      <c r="AB524" s="14" t="str">
        <f t="shared" si="81"/>
        <v/>
      </c>
    </row>
    <row r="525" spans="1:28" ht="15" customHeight="1">
      <c r="A525" s="61"/>
      <c r="B525" s="61"/>
      <c r="C525" s="61"/>
      <c r="D525" s="61"/>
      <c r="E525" s="61"/>
      <c r="F525" s="64"/>
      <c r="G525" s="64"/>
      <c r="H525" s="87"/>
      <c r="I525" s="89" t="str">
        <f t="shared" si="82"/>
        <v/>
      </c>
      <c r="J525" s="87"/>
      <c r="K525" s="87"/>
      <c r="L525" s="87"/>
      <c r="M525" s="87"/>
      <c r="N525" s="87"/>
      <c r="O525" s="87"/>
      <c r="P525" s="82"/>
      <c r="Q525" s="75"/>
      <c r="R525" s="23"/>
      <c r="S525" s="44" t="str">
        <f t="shared" ca="1" si="83"/>
        <v/>
      </c>
      <c r="T525" s="48" t="str">
        <f t="shared" si="84"/>
        <v/>
      </c>
      <c r="U525" s="48" t="str">
        <f t="shared" si="85"/>
        <v/>
      </c>
      <c r="V525" s="21" t="str">
        <f t="shared" ca="1" si="86"/>
        <v/>
      </c>
      <c r="W525" s="66">
        <f t="shared" si="87"/>
        <v>1</v>
      </c>
      <c r="X525" s="66">
        <f t="shared" si="88"/>
        <v>1</v>
      </c>
      <c r="Y525" s="21" t="str">
        <f t="shared" ca="1" si="89"/>
        <v/>
      </c>
      <c r="Z525" s="13" t="str">
        <f>IF(Q525="","",IF(H526&lt;&gt;"Commercial",Lists!$C$2,IF(AND('Property details'!H526="Commercial",'Property details'!Q525&lt;250000),Lists!C$3,Lists!$C$4)))</f>
        <v/>
      </c>
      <c r="AA525" s="19" t="str">
        <f t="shared" si="80"/>
        <v/>
      </c>
      <c r="AB525" s="14" t="str">
        <f t="shared" si="81"/>
        <v/>
      </c>
    </row>
    <row r="526" spans="1:28" ht="15" customHeight="1">
      <c r="A526" s="61"/>
      <c r="B526" s="61"/>
      <c r="C526" s="61"/>
      <c r="D526" s="61"/>
      <c r="E526" s="61"/>
      <c r="F526" s="64"/>
      <c r="G526" s="64"/>
      <c r="H526" s="87"/>
      <c r="I526" s="89" t="str">
        <f t="shared" si="82"/>
        <v/>
      </c>
      <c r="J526" s="87"/>
      <c r="K526" s="87"/>
      <c r="L526" s="87"/>
      <c r="M526" s="87"/>
      <c r="N526" s="87"/>
      <c r="O526" s="87"/>
      <c r="P526" s="82"/>
      <c r="Q526" s="75"/>
      <c r="R526" s="23"/>
      <c r="S526" s="44" t="str">
        <f t="shared" ca="1" si="83"/>
        <v/>
      </c>
      <c r="T526" s="48" t="str">
        <f t="shared" si="84"/>
        <v/>
      </c>
      <c r="U526" s="48" t="str">
        <f t="shared" si="85"/>
        <v/>
      </c>
      <c r="V526" s="21" t="str">
        <f t="shared" ca="1" si="86"/>
        <v/>
      </c>
      <c r="W526" s="66">
        <f t="shared" si="87"/>
        <v>1</v>
      </c>
      <c r="X526" s="66">
        <f t="shared" si="88"/>
        <v>1</v>
      </c>
      <c r="Y526" s="21" t="str">
        <f t="shared" ca="1" si="89"/>
        <v/>
      </c>
      <c r="Z526" s="13" t="str">
        <f>IF(Q526="","",IF(H527&lt;&gt;"Commercial",Lists!$C$2,IF(AND('Property details'!H527="Commercial",'Property details'!Q526&lt;250000),Lists!C$3,Lists!$C$4)))</f>
        <v/>
      </c>
      <c r="AA526" s="19" t="str">
        <f t="shared" si="80"/>
        <v/>
      </c>
      <c r="AB526" s="14" t="str">
        <f t="shared" si="81"/>
        <v/>
      </c>
    </row>
    <row r="527" spans="1:28" ht="15" customHeight="1">
      <c r="A527" s="61"/>
      <c r="B527" s="61"/>
      <c r="C527" s="61"/>
      <c r="D527" s="61"/>
      <c r="E527" s="61"/>
      <c r="F527" s="64"/>
      <c r="G527" s="64"/>
      <c r="H527" s="87"/>
      <c r="I527" s="89" t="str">
        <f t="shared" si="82"/>
        <v/>
      </c>
      <c r="J527" s="87"/>
      <c r="K527" s="87"/>
      <c r="L527" s="87"/>
      <c r="M527" s="87"/>
      <c r="N527" s="87"/>
      <c r="O527" s="87"/>
      <c r="P527" s="82"/>
      <c r="Q527" s="75"/>
      <c r="R527" s="23"/>
      <c r="S527" s="44" t="str">
        <f t="shared" ca="1" si="83"/>
        <v/>
      </c>
      <c r="T527" s="48" t="str">
        <f t="shared" si="84"/>
        <v/>
      </c>
      <c r="U527" s="48" t="str">
        <f t="shared" si="85"/>
        <v/>
      </c>
      <c r="V527" s="21" t="str">
        <f t="shared" ca="1" si="86"/>
        <v/>
      </c>
      <c r="W527" s="66">
        <f t="shared" si="87"/>
        <v>1</v>
      </c>
      <c r="X527" s="66">
        <f t="shared" si="88"/>
        <v>1</v>
      </c>
      <c r="Y527" s="21" t="str">
        <f t="shared" ca="1" si="89"/>
        <v/>
      </c>
      <c r="Z527" s="13" t="str">
        <f>IF(Q527="","",IF(H528&lt;&gt;"Commercial",Lists!$C$2,IF(AND('Property details'!H528="Commercial",'Property details'!Q527&lt;250000),Lists!C$3,Lists!$C$4)))</f>
        <v/>
      </c>
      <c r="AA527" s="19" t="str">
        <f t="shared" si="80"/>
        <v/>
      </c>
      <c r="AB527" s="14" t="str">
        <f t="shared" si="81"/>
        <v/>
      </c>
    </row>
    <row r="528" spans="1:28" ht="15" customHeight="1">
      <c r="A528" s="61"/>
      <c r="B528" s="61"/>
      <c r="C528" s="61"/>
      <c r="D528" s="61"/>
      <c r="E528" s="61"/>
      <c r="F528" s="64"/>
      <c r="G528" s="64"/>
      <c r="H528" s="87"/>
      <c r="I528" s="89" t="str">
        <f t="shared" si="82"/>
        <v/>
      </c>
      <c r="J528" s="87"/>
      <c r="K528" s="87"/>
      <c r="L528" s="87"/>
      <c r="M528" s="87"/>
      <c r="N528" s="87"/>
      <c r="O528" s="87"/>
      <c r="P528" s="82"/>
      <c r="Q528" s="75"/>
      <c r="R528" s="23"/>
      <c r="S528" s="44" t="str">
        <f t="shared" ca="1" si="83"/>
        <v/>
      </c>
      <c r="T528" s="48" t="str">
        <f t="shared" si="84"/>
        <v/>
      </c>
      <c r="U528" s="48" t="str">
        <f t="shared" si="85"/>
        <v/>
      </c>
      <c r="V528" s="21" t="str">
        <f t="shared" ca="1" si="86"/>
        <v/>
      </c>
      <c r="W528" s="66">
        <f t="shared" si="87"/>
        <v>1</v>
      </c>
      <c r="X528" s="66">
        <f t="shared" si="88"/>
        <v>1</v>
      </c>
      <c r="Y528" s="21" t="str">
        <f t="shared" ca="1" si="89"/>
        <v/>
      </c>
      <c r="Z528" s="13" t="str">
        <f>IF(Q528="","",IF(H529&lt;&gt;"Commercial",Lists!$C$2,IF(AND('Property details'!H529="Commercial",'Property details'!Q528&lt;250000),Lists!C$3,Lists!$C$4)))</f>
        <v/>
      </c>
      <c r="AA528" s="19" t="str">
        <f t="shared" si="80"/>
        <v/>
      </c>
      <c r="AB528" s="14" t="str">
        <f t="shared" si="81"/>
        <v/>
      </c>
    </row>
    <row r="529" spans="1:28" ht="15" customHeight="1">
      <c r="A529" s="61"/>
      <c r="B529" s="61"/>
      <c r="C529" s="61"/>
      <c r="D529" s="61"/>
      <c r="E529" s="61"/>
      <c r="F529" s="64"/>
      <c r="G529" s="64"/>
      <c r="H529" s="87"/>
      <c r="I529" s="89" t="str">
        <f t="shared" si="82"/>
        <v/>
      </c>
      <c r="J529" s="87"/>
      <c r="K529" s="87"/>
      <c r="L529" s="87"/>
      <c r="M529" s="87"/>
      <c r="N529" s="87"/>
      <c r="O529" s="87"/>
      <c r="P529" s="82"/>
      <c r="Q529" s="75"/>
      <c r="R529" s="23"/>
      <c r="S529" s="44" t="str">
        <f t="shared" ca="1" si="83"/>
        <v/>
      </c>
      <c r="T529" s="48" t="str">
        <f t="shared" si="84"/>
        <v/>
      </c>
      <c r="U529" s="48" t="str">
        <f t="shared" si="85"/>
        <v/>
      </c>
      <c r="V529" s="21" t="str">
        <f t="shared" ca="1" si="86"/>
        <v/>
      </c>
      <c r="W529" s="66">
        <f t="shared" si="87"/>
        <v>1</v>
      </c>
      <c r="X529" s="66">
        <f t="shared" si="88"/>
        <v>1</v>
      </c>
      <c r="Y529" s="21" t="str">
        <f t="shared" ca="1" si="89"/>
        <v/>
      </c>
      <c r="Z529" s="13" t="str">
        <f>IF(Q529="","",IF(H530&lt;&gt;"Commercial",Lists!$C$2,IF(AND('Property details'!H530="Commercial",'Property details'!Q529&lt;250000),Lists!C$3,Lists!$C$4)))</f>
        <v/>
      </c>
      <c r="AA529" s="19" t="str">
        <f t="shared" si="80"/>
        <v/>
      </c>
      <c r="AB529" s="14" t="str">
        <f t="shared" si="81"/>
        <v/>
      </c>
    </row>
    <row r="530" spans="1:28" ht="15" customHeight="1">
      <c r="A530" s="61"/>
      <c r="B530" s="61"/>
      <c r="C530" s="61"/>
      <c r="D530" s="61"/>
      <c r="E530" s="61"/>
      <c r="F530" s="64"/>
      <c r="G530" s="64"/>
      <c r="H530" s="87"/>
      <c r="I530" s="89" t="str">
        <f t="shared" si="82"/>
        <v/>
      </c>
      <c r="J530" s="87"/>
      <c r="K530" s="87"/>
      <c r="L530" s="87"/>
      <c r="M530" s="87"/>
      <c r="N530" s="87"/>
      <c r="O530" s="87"/>
      <c r="P530" s="82"/>
      <c r="Q530" s="75"/>
      <c r="R530" s="23"/>
      <c r="S530" s="44" t="str">
        <f t="shared" ca="1" si="83"/>
        <v/>
      </c>
      <c r="T530" s="48" t="str">
        <f t="shared" si="84"/>
        <v/>
      </c>
      <c r="U530" s="48" t="str">
        <f t="shared" si="85"/>
        <v/>
      </c>
      <c r="V530" s="21" t="str">
        <f t="shared" ca="1" si="86"/>
        <v/>
      </c>
      <c r="W530" s="66">
        <f t="shared" si="87"/>
        <v>1</v>
      </c>
      <c r="X530" s="66">
        <f t="shared" si="88"/>
        <v>1</v>
      </c>
      <c r="Y530" s="21" t="str">
        <f t="shared" ca="1" si="89"/>
        <v/>
      </c>
      <c r="Z530" s="13" t="str">
        <f>IF(Q530="","",IF(H531&lt;&gt;"Commercial",Lists!$C$2,IF(AND('Property details'!H531="Commercial",'Property details'!Q530&lt;250000),Lists!C$3,Lists!$C$4)))</f>
        <v/>
      </c>
      <c r="AA530" s="19" t="str">
        <f t="shared" si="80"/>
        <v/>
      </c>
      <c r="AB530" s="14" t="str">
        <f t="shared" si="81"/>
        <v/>
      </c>
    </row>
    <row r="531" spans="1:28" ht="15" customHeight="1">
      <c r="A531" s="61"/>
      <c r="B531" s="61"/>
      <c r="C531" s="61"/>
      <c r="D531" s="61"/>
      <c r="E531" s="61"/>
      <c r="F531" s="64"/>
      <c r="G531" s="64"/>
      <c r="H531" s="87"/>
      <c r="I531" s="89" t="str">
        <f t="shared" si="82"/>
        <v/>
      </c>
      <c r="J531" s="87"/>
      <c r="K531" s="87"/>
      <c r="L531" s="87"/>
      <c r="M531" s="87"/>
      <c r="N531" s="87"/>
      <c r="O531" s="87"/>
      <c r="P531" s="82"/>
      <c r="Q531" s="75"/>
      <c r="R531" s="23"/>
      <c r="S531" s="44" t="str">
        <f t="shared" ca="1" si="83"/>
        <v/>
      </c>
      <c r="T531" s="48" t="str">
        <f t="shared" si="84"/>
        <v/>
      </c>
      <c r="U531" s="48" t="str">
        <f t="shared" si="85"/>
        <v/>
      </c>
      <c r="V531" s="21" t="str">
        <f t="shared" ca="1" si="86"/>
        <v/>
      </c>
      <c r="W531" s="66">
        <f t="shared" si="87"/>
        <v>1</v>
      </c>
      <c r="X531" s="66">
        <f t="shared" si="88"/>
        <v>1</v>
      </c>
      <c r="Y531" s="21" t="str">
        <f t="shared" ca="1" si="89"/>
        <v/>
      </c>
      <c r="Z531" s="13" t="str">
        <f>IF(Q531="","",IF(H532&lt;&gt;"Commercial",Lists!$C$2,IF(AND('Property details'!H532="Commercial",'Property details'!Q531&lt;250000),Lists!C$3,Lists!$C$4)))</f>
        <v/>
      </c>
      <c r="AA531" s="19" t="str">
        <f t="shared" si="80"/>
        <v/>
      </c>
      <c r="AB531" s="14" t="str">
        <f t="shared" si="81"/>
        <v/>
      </c>
    </row>
    <row r="532" spans="1:28" ht="15" customHeight="1">
      <c r="A532" s="61"/>
      <c r="B532" s="61"/>
      <c r="C532" s="61"/>
      <c r="D532" s="61"/>
      <c r="E532" s="61"/>
      <c r="F532" s="64"/>
      <c r="G532" s="64"/>
      <c r="H532" s="87"/>
      <c r="I532" s="89" t="str">
        <f t="shared" si="82"/>
        <v/>
      </c>
      <c r="J532" s="87"/>
      <c r="K532" s="87"/>
      <c r="L532" s="87"/>
      <c r="M532" s="87"/>
      <c r="N532" s="87"/>
      <c r="O532" s="87"/>
      <c r="P532" s="82"/>
      <c r="Q532" s="75"/>
      <c r="R532" s="23"/>
      <c r="S532" s="44" t="str">
        <f t="shared" ca="1" si="83"/>
        <v/>
      </c>
      <c r="T532" s="48" t="str">
        <f t="shared" si="84"/>
        <v/>
      </c>
      <c r="U532" s="48" t="str">
        <f t="shared" si="85"/>
        <v/>
      </c>
      <c r="V532" s="21" t="str">
        <f t="shared" ca="1" si="86"/>
        <v/>
      </c>
      <c r="W532" s="66">
        <f t="shared" si="87"/>
        <v>1</v>
      </c>
      <c r="X532" s="66">
        <f t="shared" si="88"/>
        <v>1</v>
      </c>
      <c r="Y532" s="21" t="str">
        <f t="shared" ca="1" si="89"/>
        <v/>
      </c>
      <c r="Z532" s="13" t="str">
        <f>IF(Q532="","",IF(H533&lt;&gt;"Commercial",Lists!$C$2,IF(AND('Property details'!H533="Commercial",'Property details'!Q532&lt;250000),Lists!C$3,Lists!$C$4)))</f>
        <v/>
      </c>
      <c r="AA532" s="19" t="str">
        <f t="shared" si="80"/>
        <v/>
      </c>
      <c r="AB532" s="14" t="str">
        <f t="shared" si="81"/>
        <v/>
      </c>
    </row>
    <row r="533" spans="1:28" ht="15" customHeight="1">
      <c r="A533" s="61"/>
      <c r="B533" s="61"/>
      <c r="C533" s="61"/>
      <c r="D533" s="61"/>
      <c r="E533" s="61"/>
      <c r="F533" s="64"/>
      <c r="G533" s="64"/>
      <c r="H533" s="87"/>
      <c r="I533" s="89" t="str">
        <f t="shared" si="82"/>
        <v/>
      </c>
      <c r="J533" s="87"/>
      <c r="K533" s="87"/>
      <c r="L533" s="87"/>
      <c r="M533" s="87"/>
      <c r="N533" s="87"/>
      <c r="O533" s="87"/>
      <c r="P533" s="82"/>
      <c r="Q533" s="75"/>
      <c r="R533" s="23"/>
      <c r="S533" s="44" t="str">
        <f t="shared" ca="1" si="83"/>
        <v/>
      </c>
      <c r="T533" s="48" t="str">
        <f t="shared" si="84"/>
        <v/>
      </c>
      <c r="U533" s="48" t="str">
        <f t="shared" si="85"/>
        <v/>
      </c>
      <c r="V533" s="21" t="str">
        <f t="shared" ca="1" si="86"/>
        <v/>
      </c>
      <c r="W533" s="66">
        <f t="shared" si="87"/>
        <v>1</v>
      </c>
      <c r="X533" s="66">
        <f t="shared" si="88"/>
        <v>1</v>
      </c>
      <c r="Y533" s="21" t="str">
        <f t="shared" ca="1" si="89"/>
        <v/>
      </c>
      <c r="Z533" s="13" t="str">
        <f>IF(Q533="","",IF(H534&lt;&gt;"Commercial",Lists!$C$2,IF(AND('Property details'!H534="Commercial",'Property details'!Q533&lt;250000),Lists!C$3,Lists!$C$4)))</f>
        <v/>
      </c>
      <c r="AA533" s="19" t="str">
        <f t="shared" si="80"/>
        <v/>
      </c>
      <c r="AB533" s="14" t="str">
        <f t="shared" si="81"/>
        <v/>
      </c>
    </row>
    <row r="534" spans="1:28" ht="15" customHeight="1">
      <c r="A534" s="61"/>
      <c r="B534" s="61"/>
      <c r="C534" s="61"/>
      <c r="D534" s="61"/>
      <c r="E534" s="61"/>
      <c r="F534" s="64"/>
      <c r="G534" s="64"/>
      <c r="H534" s="87"/>
      <c r="I534" s="89" t="str">
        <f t="shared" si="82"/>
        <v/>
      </c>
      <c r="J534" s="87"/>
      <c r="K534" s="87"/>
      <c r="L534" s="87"/>
      <c r="M534" s="87"/>
      <c r="N534" s="87"/>
      <c r="O534" s="87"/>
      <c r="P534" s="82"/>
      <c r="Q534" s="75"/>
      <c r="R534" s="23"/>
      <c r="S534" s="44" t="str">
        <f t="shared" ca="1" si="83"/>
        <v/>
      </c>
      <c r="T534" s="48" t="str">
        <f t="shared" si="84"/>
        <v/>
      </c>
      <c r="U534" s="48" t="str">
        <f t="shared" si="85"/>
        <v/>
      </c>
      <c r="V534" s="21" t="str">
        <f t="shared" ca="1" si="86"/>
        <v/>
      </c>
      <c r="W534" s="66">
        <f t="shared" si="87"/>
        <v>1</v>
      </c>
      <c r="X534" s="66">
        <f t="shared" si="88"/>
        <v>1</v>
      </c>
      <c r="Y534" s="21" t="str">
        <f t="shared" ca="1" si="89"/>
        <v/>
      </c>
      <c r="Z534" s="13" t="str">
        <f>IF(Q534="","",IF(H535&lt;&gt;"Commercial",Lists!$C$2,IF(AND('Property details'!H535="Commercial",'Property details'!Q534&lt;250000),Lists!C$3,Lists!$C$4)))</f>
        <v/>
      </c>
      <c r="AA534" s="19" t="str">
        <f t="shared" si="80"/>
        <v/>
      </c>
      <c r="AB534" s="14" t="str">
        <f t="shared" si="81"/>
        <v/>
      </c>
    </row>
    <row r="535" spans="1:28" ht="15" customHeight="1">
      <c r="A535" s="61"/>
      <c r="B535" s="61"/>
      <c r="C535" s="61"/>
      <c r="D535" s="61"/>
      <c r="E535" s="61"/>
      <c r="F535" s="64"/>
      <c r="G535" s="64"/>
      <c r="H535" s="87"/>
      <c r="I535" s="89" t="str">
        <f t="shared" si="82"/>
        <v/>
      </c>
      <c r="J535" s="87"/>
      <c r="K535" s="87"/>
      <c r="L535" s="87"/>
      <c r="M535" s="87"/>
      <c r="N535" s="87"/>
      <c r="O535" s="87"/>
      <c r="P535" s="82"/>
      <c r="Q535" s="75"/>
      <c r="R535" s="23"/>
      <c r="S535" s="44" t="str">
        <f t="shared" ca="1" si="83"/>
        <v/>
      </c>
      <c r="T535" s="48" t="str">
        <f t="shared" si="84"/>
        <v/>
      </c>
      <c r="U535" s="48" t="str">
        <f t="shared" si="85"/>
        <v/>
      </c>
      <c r="V535" s="21" t="str">
        <f t="shared" ca="1" si="86"/>
        <v/>
      </c>
      <c r="W535" s="66">
        <f t="shared" si="87"/>
        <v>1</v>
      </c>
      <c r="X535" s="66">
        <f t="shared" si="88"/>
        <v>1</v>
      </c>
      <c r="Y535" s="21" t="str">
        <f t="shared" ca="1" si="89"/>
        <v/>
      </c>
      <c r="Z535" s="13" t="str">
        <f>IF(Q535="","",IF(H536&lt;&gt;"Commercial",Lists!$C$2,IF(AND('Property details'!H536="Commercial",'Property details'!Q535&lt;250000),Lists!C$3,Lists!$C$4)))</f>
        <v/>
      </c>
      <c r="AA535" s="19" t="str">
        <f t="shared" si="80"/>
        <v/>
      </c>
      <c r="AB535" s="14" t="str">
        <f t="shared" si="81"/>
        <v/>
      </c>
    </row>
    <row r="536" spans="1:28" ht="15" customHeight="1">
      <c r="A536" s="61"/>
      <c r="B536" s="61"/>
      <c r="C536" s="61"/>
      <c r="D536" s="61"/>
      <c r="E536" s="61"/>
      <c r="F536" s="64"/>
      <c r="G536" s="64"/>
      <c r="H536" s="87"/>
      <c r="I536" s="89" t="str">
        <f t="shared" si="82"/>
        <v/>
      </c>
      <c r="J536" s="87"/>
      <c r="K536" s="87"/>
      <c r="L536" s="87"/>
      <c r="M536" s="87"/>
      <c r="N536" s="87"/>
      <c r="O536" s="87"/>
      <c r="P536" s="82"/>
      <c r="Q536" s="75"/>
      <c r="R536" s="23"/>
      <c r="S536" s="44" t="str">
        <f t="shared" ca="1" si="83"/>
        <v/>
      </c>
      <c r="T536" s="48" t="str">
        <f t="shared" si="84"/>
        <v/>
      </c>
      <c r="U536" s="48" t="str">
        <f t="shared" si="85"/>
        <v/>
      </c>
      <c r="V536" s="21" t="str">
        <f t="shared" ca="1" si="86"/>
        <v/>
      </c>
      <c r="W536" s="66">
        <f t="shared" si="87"/>
        <v>1</v>
      </c>
      <c r="X536" s="66">
        <f t="shared" si="88"/>
        <v>1</v>
      </c>
      <c r="Y536" s="21" t="str">
        <f t="shared" ca="1" si="89"/>
        <v/>
      </c>
      <c r="Z536" s="13" t="str">
        <f>IF(Q536="","",IF(H537&lt;&gt;"Commercial",Lists!$C$2,IF(AND('Property details'!H537="Commercial",'Property details'!Q536&lt;250000),Lists!C$3,Lists!$C$4)))</f>
        <v/>
      </c>
      <c r="AA536" s="19" t="str">
        <f t="shared" si="80"/>
        <v/>
      </c>
      <c r="AB536" s="14" t="str">
        <f t="shared" si="81"/>
        <v/>
      </c>
    </row>
    <row r="537" spans="1:28" ht="15" customHeight="1">
      <c r="A537" s="61"/>
      <c r="B537" s="61"/>
      <c r="C537" s="61"/>
      <c r="D537" s="61"/>
      <c r="E537" s="61"/>
      <c r="F537" s="64"/>
      <c r="G537" s="64"/>
      <c r="H537" s="87"/>
      <c r="I537" s="89" t="str">
        <f t="shared" si="82"/>
        <v/>
      </c>
      <c r="J537" s="87"/>
      <c r="K537" s="87"/>
      <c r="L537" s="87"/>
      <c r="M537" s="87"/>
      <c r="N537" s="87"/>
      <c r="O537" s="87"/>
      <c r="P537" s="82"/>
      <c r="Q537" s="75"/>
      <c r="R537" s="23"/>
      <c r="S537" s="44" t="str">
        <f t="shared" ca="1" si="83"/>
        <v/>
      </c>
      <c r="T537" s="48" t="str">
        <f t="shared" si="84"/>
        <v/>
      </c>
      <c r="U537" s="48" t="str">
        <f t="shared" si="85"/>
        <v/>
      </c>
      <c r="V537" s="21" t="str">
        <f t="shared" ca="1" si="86"/>
        <v/>
      </c>
      <c r="W537" s="66">
        <f t="shared" si="87"/>
        <v>1</v>
      </c>
      <c r="X537" s="66">
        <f t="shared" si="88"/>
        <v>1</v>
      </c>
      <c r="Y537" s="21" t="str">
        <f t="shared" ca="1" si="89"/>
        <v/>
      </c>
      <c r="Z537" s="13" t="str">
        <f>IF(Q537="","",IF(H538&lt;&gt;"Commercial",Lists!$C$2,IF(AND('Property details'!H538="Commercial",'Property details'!Q537&lt;250000),Lists!C$3,Lists!$C$4)))</f>
        <v/>
      </c>
      <c r="AA537" s="19" t="str">
        <f t="shared" si="80"/>
        <v/>
      </c>
      <c r="AB537" s="14" t="str">
        <f t="shared" si="81"/>
        <v/>
      </c>
    </row>
    <row r="538" spans="1:28" ht="15" customHeight="1">
      <c r="A538" s="61"/>
      <c r="B538" s="61"/>
      <c r="C538" s="61"/>
      <c r="D538" s="61"/>
      <c r="E538" s="61"/>
      <c r="F538" s="64"/>
      <c r="G538" s="64"/>
      <c r="H538" s="87"/>
      <c r="I538" s="89" t="str">
        <f t="shared" si="82"/>
        <v/>
      </c>
      <c r="J538" s="87"/>
      <c r="K538" s="87"/>
      <c r="L538" s="87"/>
      <c r="M538" s="87"/>
      <c r="N538" s="87"/>
      <c r="O538" s="87"/>
      <c r="P538" s="82"/>
      <c r="Q538" s="75"/>
      <c r="R538" s="23"/>
      <c r="S538" s="44" t="str">
        <f t="shared" ca="1" si="83"/>
        <v/>
      </c>
      <c r="T538" s="48" t="str">
        <f t="shared" si="84"/>
        <v/>
      </c>
      <c r="U538" s="48" t="str">
        <f t="shared" si="85"/>
        <v/>
      </c>
      <c r="V538" s="21" t="str">
        <f t="shared" ca="1" si="86"/>
        <v/>
      </c>
      <c r="W538" s="66">
        <f t="shared" si="87"/>
        <v>1</v>
      </c>
      <c r="X538" s="66">
        <f t="shared" si="88"/>
        <v>1</v>
      </c>
      <c r="Y538" s="21" t="str">
        <f t="shared" ca="1" si="89"/>
        <v/>
      </c>
      <c r="Z538" s="13" t="str">
        <f>IF(Q538="","",IF(H539&lt;&gt;"Commercial",Lists!$C$2,IF(AND('Property details'!H539="Commercial",'Property details'!Q538&lt;250000),Lists!C$3,Lists!$C$4)))</f>
        <v/>
      </c>
      <c r="AA538" s="19" t="str">
        <f t="shared" si="80"/>
        <v/>
      </c>
      <c r="AB538" s="14" t="str">
        <f t="shared" si="81"/>
        <v/>
      </c>
    </row>
    <row r="539" spans="1:28" ht="15" customHeight="1">
      <c r="A539" s="61"/>
      <c r="B539" s="61"/>
      <c r="C539" s="61"/>
      <c r="D539" s="61"/>
      <c r="E539" s="61"/>
      <c r="F539" s="64"/>
      <c r="G539" s="64"/>
      <c r="H539" s="87"/>
      <c r="I539" s="89" t="str">
        <f t="shared" si="82"/>
        <v/>
      </c>
      <c r="J539" s="87"/>
      <c r="K539" s="87"/>
      <c r="L539" s="87"/>
      <c r="M539" s="87"/>
      <c r="N539" s="87"/>
      <c r="O539" s="87"/>
      <c r="P539" s="82"/>
      <c r="Q539" s="75"/>
      <c r="R539" s="23"/>
      <c r="S539" s="44" t="str">
        <f t="shared" ca="1" si="83"/>
        <v/>
      </c>
      <c r="T539" s="48" t="str">
        <f t="shared" si="84"/>
        <v/>
      </c>
      <c r="U539" s="48" t="str">
        <f t="shared" si="85"/>
        <v/>
      </c>
      <c r="V539" s="21" t="str">
        <f t="shared" ca="1" si="86"/>
        <v/>
      </c>
      <c r="W539" s="66">
        <f t="shared" si="87"/>
        <v>1</v>
      </c>
      <c r="X539" s="66">
        <f t="shared" si="88"/>
        <v>1</v>
      </c>
      <c r="Y539" s="21" t="str">
        <f t="shared" ca="1" si="89"/>
        <v/>
      </c>
      <c r="Z539" s="13" t="str">
        <f>IF(Q539="","",IF(H540&lt;&gt;"Commercial",Lists!$C$2,IF(AND('Property details'!H540="Commercial",'Property details'!Q539&lt;250000),Lists!C$3,Lists!$C$4)))</f>
        <v/>
      </c>
      <c r="AA539" s="19" t="str">
        <f t="shared" si="80"/>
        <v/>
      </c>
      <c r="AB539" s="14" t="str">
        <f t="shared" si="81"/>
        <v/>
      </c>
    </row>
    <row r="540" spans="1:28" ht="15" customHeight="1">
      <c r="A540" s="61"/>
      <c r="B540" s="61"/>
      <c r="C540" s="61"/>
      <c r="D540" s="61"/>
      <c r="E540" s="61"/>
      <c r="F540" s="64"/>
      <c r="G540" s="64"/>
      <c r="H540" s="87"/>
      <c r="I540" s="89" t="str">
        <f t="shared" si="82"/>
        <v/>
      </c>
      <c r="J540" s="87"/>
      <c r="K540" s="87"/>
      <c r="L540" s="87"/>
      <c r="M540" s="87"/>
      <c r="N540" s="87"/>
      <c r="O540" s="87"/>
      <c r="P540" s="82"/>
      <c r="Q540" s="75"/>
      <c r="R540" s="23"/>
      <c r="S540" s="44" t="str">
        <f t="shared" ca="1" si="83"/>
        <v/>
      </c>
      <c r="T540" s="48" t="str">
        <f t="shared" si="84"/>
        <v/>
      </c>
      <c r="U540" s="48" t="str">
        <f t="shared" si="85"/>
        <v/>
      </c>
      <c r="V540" s="21" t="str">
        <f t="shared" ca="1" si="86"/>
        <v/>
      </c>
      <c r="W540" s="66">
        <f t="shared" si="87"/>
        <v>1</v>
      </c>
      <c r="X540" s="66">
        <f t="shared" si="88"/>
        <v>1</v>
      </c>
      <c r="Y540" s="21" t="str">
        <f t="shared" ca="1" si="89"/>
        <v/>
      </c>
      <c r="Z540" s="13" t="str">
        <f>IF(Q540="","",IF(H541&lt;&gt;"Commercial",Lists!$C$2,IF(AND('Property details'!H541="Commercial",'Property details'!Q540&lt;250000),Lists!C$3,Lists!$C$4)))</f>
        <v/>
      </c>
      <c r="AA540" s="19" t="str">
        <f t="shared" si="80"/>
        <v/>
      </c>
      <c r="AB540" s="14" t="str">
        <f t="shared" si="81"/>
        <v/>
      </c>
    </row>
    <row r="541" spans="1:28" ht="15" customHeight="1">
      <c r="A541" s="61"/>
      <c r="B541" s="61"/>
      <c r="C541" s="61"/>
      <c r="D541" s="61"/>
      <c r="E541" s="61"/>
      <c r="F541" s="64"/>
      <c r="G541" s="64"/>
      <c r="H541" s="87"/>
      <c r="I541" s="89" t="str">
        <f t="shared" si="82"/>
        <v/>
      </c>
      <c r="J541" s="87"/>
      <c r="K541" s="87"/>
      <c r="L541" s="87"/>
      <c r="M541" s="87"/>
      <c r="N541" s="87"/>
      <c r="O541" s="87"/>
      <c r="P541" s="82"/>
      <c r="Q541" s="75"/>
      <c r="R541" s="23"/>
      <c r="S541" s="44" t="str">
        <f t="shared" ca="1" si="83"/>
        <v/>
      </c>
      <c r="T541" s="48" t="str">
        <f t="shared" si="84"/>
        <v/>
      </c>
      <c r="U541" s="48" t="str">
        <f t="shared" si="85"/>
        <v/>
      </c>
      <c r="V541" s="21" t="str">
        <f t="shared" ca="1" si="86"/>
        <v/>
      </c>
      <c r="W541" s="66">
        <f t="shared" si="87"/>
        <v>1</v>
      </c>
      <c r="X541" s="66">
        <f t="shared" si="88"/>
        <v>1</v>
      </c>
      <c r="Y541" s="21" t="str">
        <f t="shared" ca="1" si="89"/>
        <v/>
      </c>
      <c r="Z541" s="13" t="str">
        <f>IF(Q541="","",IF(H542&lt;&gt;"Commercial",Lists!$C$2,IF(AND('Property details'!H542="Commercial",'Property details'!Q541&lt;250000),Lists!C$3,Lists!$C$4)))</f>
        <v/>
      </c>
      <c r="AA541" s="19" t="str">
        <f t="shared" si="80"/>
        <v/>
      </c>
      <c r="AB541" s="14" t="str">
        <f t="shared" si="81"/>
        <v/>
      </c>
    </row>
    <row r="542" spans="1:28" ht="15" customHeight="1">
      <c r="A542" s="61"/>
      <c r="B542" s="61"/>
      <c r="C542" s="61"/>
      <c r="D542" s="61"/>
      <c r="E542" s="61"/>
      <c r="F542" s="64"/>
      <c r="G542" s="64"/>
      <c r="H542" s="87"/>
      <c r="I542" s="89" t="str">
        <f t="shared" si="82"/>
        <v/>
      </c>
      <c r="J542" s="87"/>
      <c r="K542" s="87"/>
      <c r="L542" s="87"/>
      <c r="M542" s="87"/>
      <c r="N542" s="87"/>
      <c r="O542" s="87"/>
      <c r="P542" s="82"/>
      <c r="Q542" s="75"/>
      <c r="R542" s="23"/>
      <c r="S542" s="44" t="str">
        <f t="shared" ca="1" si="83"/>
        <v/>
      </c>
      <c r="T542" s="48" t="str">
        <f t="shared" si="84"/>
        <v/>
      </c>
      <c r="U542" s="48" t="str">
        <f t="shared" si="85"/>
        <v/>
      </c>
      <c r="V542" s="21" t="str">
        <f t="shared" ca="1" si="86"/>
        <v/>
      </c>
      <c r="W542" s="66">
        <f t="shared" si="87"/>
        <v>1</v>
      </c>
      <c r="X542" s="66">
        <f t="shared" si="88"/>
        <v>1</v>
      </c>
      <c r="Y542" s="21" t="str">
        <f t="shared" ca="1" si="89"/>
        <v/>
      </c>
      <c r="Z542" s="13" t="str">
        <f>IF(Q542="","",IF(H543&lt;&gt;"Commercial",Lists!$C$2,IF(AND('Property details'!H543="Commercial",'Property details'!Q542&lt;250000),Lists!C$3,Lists!$C$4)))</f>
        <v/>
      </c>
      <c r="AA542" s="19" t="str">
        <f t="shared" si="80"/>
        <v/>
      </c>
      <c r="AB542" s="14" t="str">
        <f t="shared" si="81"/>
        <v/>
      </c>
    </row>
    <row r="543" spans="1:28" ht="15" customHeight="1">
      <c r="A543" s="61"/>
      <c r="B543" s="61"/>
      <c r="C543" s="61"/>
      <c r="D543" s="61"/>
      <c r="E543" s="61"/>
      <c r="F543" s="64"/>
      <c r="G543" s="64"/>
      <c r="H543" s="87"/>
      <c r="I543" s="89" t="str">
        <f t="shared" si="82"/>
        <v/>
      </c>
      <c r="J543" s="87"/>
      <c r="K543" s="87"/>
      <c r="L543" s="87"/>
      <c r="M543" s="87"/>
      <c r="N543" s="87"/>
      <c r="O543" s="87"/>
      <c r="P543" s="82"/>
      <c r="Q543" s="75"/>
      <c r="R543" s="23"/>
      <c r="S543" s="44" t="str">
        <f t="shared" ca="1" si="83"/>
        <v/>
      </c>
      <c r="T543" s="48" t="str">
        <f t="shared" si="84"/>
        <v/>
      </c>
      <c r="U543" s="48" t="str">
        <f t="shared" si="85"/>
        <v/>
      </c>
      <c r="V543" s="21" t="str">
        <f t="shared" ca="1" si="86"/>
        <v/>
      </c>
      <c r="W543" s="66">
        <f t="shared" si="87"/>
        <v>1</v>
      </c>
      <c r="X543" s="66">
        <f t="shared" si="88"/>
        <v>1</v>
      </c>
      <c r="Y543" s="21" t="str">
        <f t="shared" ca="1" si="89"/>
        <v/>
      </c>
      <c r="Z543" s="13" t="str">
        <f>IF(Q543="","",IF(H544&lt;&gt;"Commercial",Lists!$C$2,IF(AND('Property details'!H544="Commercial",'Property details'!Q543&lt;250000),Lists!C$3,Lists!$C$4)))</f>
        <v/>
      </c>
      <c r="AA543" s="19" t="str">
        <f t="shared" si="80"/>
        <v/>
      </c>
      <c r="AB543" s="14" t="str">
        <f t="shared" si="81"/>
        <v/>
      </c>
    </row>
    <row r="544" spans="1:28" ht="15" customHeight="1">
      <c r="A544" s="61"/>
      <c r="B544" s="61"/>
      <c r="C544" s="61"/>
      <c r="D544" s="61"/>
      <c r="E544" s="61"/>
      <c r="F544" s="64"/>
      <c r="G544" s="64"/>
      <c r="H544" s="87"/>
      <c r="I544" s="89" t="str">
        <f t="shared" si="82"/>
        <v/>
      </c>
      <c r="J544" s="87"/>
      <c r="K544" s="87"/>
      <c r="L544" s="87"/>
      <c r="M544" s="87"/>
      <c r="N544" s="87"/>
      <c r="O544" s="87"/>
      <c r="P544" s="82"/>
      <c r="Q544" s="75"/>
      <c r="R544" s="23"/>
      <c r="S544" s="44" t="str">
        <f t="shared" ca="1" si="83"/>
        <v/>
      </c>
      <c r="T544" s="48" t="str">
        <f t="shared" si="84"/>
        <v/>
      </c>
      <c r="U544" s="48" t="str">
        <f t="shared" si="85"/>
        <v/>
      </c>
      <c r="V544" s="21" t="str">
        <f t="shared" ca="1" si="86"/>
        <v/>
      </c>
      <c r="W544" s="66">
        <f t="shared" si="87"/>
        <v>1</v>
      </c>
      <c r="X544" s="66">
        <f t="shared" si="88"/>
        <v>1</v>
      </c>
      <c r="Y544" s="21" t="str">
        <f t="shared" ca="1" si="89"/>
        <v/>
      </c>
      <c r="Z544" s="13" t="str">
        <f>IF(Q544="","",IF(H545&lt;&gt;"Commercial",Lists!$C$2,IF(AND('Property details'!H545="Commercial",'Property details'!Q544&lt;250000),Lists!C$3,Lists!$C$4)))</f>
        <v/>
      </c>
      <c r="AA544" s="19" t="str">
        <f t="shared" si="80"/>
        <v/>
      </c>
      <c r="AB544" s="14" t="str">
        <f t="shared" si="81"/>
        <v/>
      </c>
    </row>
    <row r="545" spans="1:28" ht="15" customHeight="1">
      <c r="A545" s="61"/>
      <c r="B545" s="61"/>
      <c r="C545" s="61"/>
      <c r="D545" s="61"/>
      <c r="E545" s="61"/>
      <c r="F545" s="64"/>
      <c r="G545" s="64"/>
      <c r="H545" s="87"/>
      <c r="I545" s="89" t="str">
        <f t="shared" si="82"/>
        <v/>
      </c>
      <c r="J545" s="87"/>
      <c r="K545" s="87"/>
      <c r="L545" s="87"/>
      <c r="M545" s="87"/>
      <c r="N545" s="87"/>
      <c r="O545" s="87"/>
      <c r="P545" s="82"/>
      <c r="Q545" s="75"/>
      <c r="R545" s="23"/>
      <c r="S545" s="44" t="str">
        <f t="shared" ca="1" si="83"/>
        <v/>
      </c>
      <c r="T545" s="48" t="str">
        <f t="shared" si="84"/>
        <v/>
      </c>
      <c r="U545" s="48" t="str">
        <f t="shared" si="85"/>
        <v/>
      </c>
      <c r="V545" s="21" t="str">
        <f t="shared" ca="1" si="86"/>
        <v/>
      </c>
      <c r="W545" s="66">
        <f t="shared" si="87"/>
        <v>1</v>
      </c>
      <c r="X545" s="66">
        <f t="shared" si="88"/>
        <v>1</v>
      </c>
      <c r="Y545" s="21" t="str">
        <f t="shared" ca="1" si="89"/>
        <v/>
      </c>
      <c r="Z545" s="13" t="str">
        <f>IF(Q545="","",IF(H546&lt;&gt;"Commercial",Lists!$C$2,IF(AND('Property details'!H546="Commercial",'Property details'!Q545&lt;250000),Lists!C$3,Lists!$C$4)))</f>
        <v/>
      </c>
      <c r="AA545" s="19" t="str">
        <f t="shared" si="80"/>
        <v/>
      </c>
      <c r="AB545" s="14" t="str">
        <f t="shared" si="81"/>
        <v/>
      </c>
    </row>
    <row r="546" spans="1:28" ht="15" customHeight="1">
      <c r="A546" s="61"/>
      <c r="B546" s="61"/>
      <c r="C546" s="61"/>
      <c r="D546" s="61"/>
      <c r="E546" s="61"/>
      <c r="F546" s="64"/>
      <c r="G546" s="64"/>
      <c r="H546" s="87"/>
      <c r="I546" s="89" t="str">
        <f t="shared" si="82"/>
        <v/>
      </c>
      <c r="J546" s="87"/>
      <c r="K546" s="87"/>
      <c r="L546" s="87"/>
      <c r="M546" s="87"/>
      <c r="N546" s="87"/>
      <c r="O546" s="87"/>
      <c r="P546" s="82"/>
      <c r="Q546" s="75"/>
      <c r="R546" s="23"/>
      <c r="S546" s="44" t="str">
        <f t="shared" ca="1" si="83"/>
        <v/>
      </c>
      <c r="T546" s="48" t="str">
        <f t="shared" si="84"/>
        <v/>
      </c>
      <c r="U546" s="48" t="str">
        <f t="shared" si="85"/>
        <v/>
      </c>
      <c r="V546" s="21" t="str">
        <f t="shared" ca="1" si="86"/>
        <v/>
      </c>
      <c r="W546" s="66">
        <f t="shared" si="87"/>
        <v>1</v>
      </c>
      <c r="X546" s="66">
        <f t="shared" si="88"/>
        <v>1</v>
      </c>
      <c r="Y546" s="21" t="str">
        <f t="shared" ca="1" si="89"/>
        <v/>
      </c>
      <c r="Z546" s="13" t="str">
        <f>IF(Q546="","",IF(H547&lt;&gt;"Commercial",Lists!$C$2,IF(AND('Property details'!H547="Commercial",'Property details'!Q546&lt;250000),Lists!C$3,Lists!$C$4)))</f>
        <v/>
      </c>
      <c r="AA546" s="19" t="str">
        <f t="shared" si="80"/>
        <v/>
      </c>
      <c r="AB546" s="14" t="str">
        <f t="shared" si="81"/>
        <v/>
      </c>
    </row>
    <row r="547" spans="1:28" ht="15" customHeight="1">
      <c r="A547" s="61"/>
      <c r="B547" s="61"/>
      <c r="C547" s="61"/>
      <c r="D547" s="61"/>
      <c r="E547" s="61"/>
      <c r="F547" s="64"/>
      <c r="G547" s="64"/>
      <c r="H547" s="87"/>
      <c r="I547" s="89" t="str">
        <f t="shared" si="82"/>
        <v/>
      </c>
      <c r="J547" s="87"/>
      <c r="K547" s="87"/>
      <c r="L547" s="87"/>
      <c r="M547" s="87"/>
      <c r="N547" s="87"/>
      <c r="O547" s="87"/>
      <c r="P547" s="82"/>
      <c r="Q547" s="75"/>
      <c r="R547" s="23"/>
      <c r="S547" s="44" t="str">
        <f t="shared" ca="1" si="83"/>
        <v/>
      </c>
      <c r="T547" s="48" t="str">
        <f t="shared" si="84"/>
        <v/>
      </c>
      <c r="U547" s="48" t="str">
        <f t="shared" si="85"/>
        <v/>
      </c>
      <c r="V547" s="21" t="str">
        <f t="shared" ca="1" si="86"/>
        <v/>
      </c>
      <c r="W547" s="66">
        <f t="shared" si="87"/>
        <v>1</v>
      </c>
      <c r="X547" s="66">
        <f t="shared" si="88"/>
        <v>1</v>
      </c>
      <c r="Y547" s="21" t="str">
        <f t="shared" ca="1" si="89"/>
        <v/>
      </c>
      <c r="Z547" s="13" t="str">
        <f>IF(Q547="","",IF(H548&lt;&gt;"Commercial",Lists!$C$2,IF(AND('Property details'!H548="Commercial",'Property details'!Q547&lt;250000),Lists!C$3,Lists!$C$4)))</f>
        <v/>
      </c>
      <c r="AA547" s="19" t="str">
        <f t="shared" si="80"/>
        <v/>
      </c>
      <c r="AB547" s="14" t="str">
        <f t="shared" si="81"/>
        <v/>
      </c>
    </row>
    <row r="548" spans="1:28" ht="15" customHeight="1">
      <c r="A548" s="61"/>
      <c r="B548" s="61"/>
      <c r="C548" s="61"/>
      <c r="D548" s="61"/>
      <c r="E548" s="61"/>
      <c r="F548" s="64"/>
      <c r="G548" s="64"/>
      <c r="H548" s="87"/>
      <c r="I548" s="89" t="str">
        <f t="shared" si="82"/>
        <v/>
      </c>
      <c r="J548" s="87"/>
      <c r="K548" s="87"/>
      <c r="L548" s="87"/>
      <c r="M548" s="87"/>
      <c r="N548" s="87"/>
      <c r="O548" s="87"/>
      <c r="P548" s="82"/>
      <c r="Q548" s="75"/>
      <c r="R548" s="23"/>
      <c r="S548" s="44" t="str">
        <f t="shared" ca="1" si="83"/>
        <v/>
      </c>
      <c r="T548" s="48" t="str">
        <f t="shared" si="84"/>
        <v/>
      </c>
      <c r="U548" s="48" t="str">
        <f t="shared" si="85"/>
        <v/>
      </c>
      <c r="V548" s="21" t="str">
        <f t="shared" ca="1" si="86"/>
        <v/>
      </c>
      <c r="W548" s="66">
        <f t="shared" si="87"/>
        <v>1</v>
      </c>
      <c r="X548" s="66">
        <f t="shared" si="88"/>
        <v>1</v>
      </c>
      <c r="Y548" s="21" t="str">
        <f t="shared" ca="1" si="89"/>
        <v/>
      </c>
      <c r="Z548" s="13" t="str">
        <f>IF(Q548="","",IF(H549&lt;&gt;"Commercial",Lists!$C$2,IF(AND('Property details'!H549="Commercial",'Property details'!Q548&lt;250000),Lists!C$3,Lists!$C$4)))</f>
        <v/>
      </c>
      <c r="AA548" s="19" t="str">
        <f t="shared" si="80"/>
        <v/>
      </c>
      <c r="AB548" s="14" t="str">
        <f t="shared" si="81"/>
        <v/>
      </c>
    </row>
    <row r="549" spans="1:28" ht="15" customHeight="1">
      <c r="A549" s="61"/>
      <c r="B549" s="61"/>
      <c r="C549" s="61"/>
      <c r="D549" s="61"/>
      <c r="E549" s="61"/>
      <c r="F549" s="64"/>
      <c r="G549" s="64"/>
      <c r="H549" s="87"/>
      <c r="I549" s="89" t="str">
        <f t="shared" si="82"/>
        <v/>
      </c>
      <c r="J549" s="87"/>
      <c r="K549" s="87"/>
      <c r="L549" s="87"/>
      <c r="M549" s="87"/>
      <c r="N549" s="87"/>
      <c r="O549" s="87"/>
      <c r="P549" s="82"/>
      <c r="Q549" s="75"/>
      <c r="R549" s="23"/>
      <c r="S549" s="44" t="str">
        <f t="shared" ca="1" si="83"/>
        <v/>
      </c>
      <c r="T549" s="48" t="str">
        <f t="shared" si="84"/>
        <v/>
      </c>
      <c r="U549" s="48" t="str">
        <f t="shared" si="85"/>
        <v/>
      </c>
      <c r="V549" s="21" t="str">
        <f t="shared" ca="1" si="86"/>
        <v/>
      </c>
      <c r="W549" s="66">
        <f t="shared" si="87"/>
        <v>1</v>
      </c>
      <c r="X549" s="66">
        <f t="shared" si="88"/>
        <v>1</v>
      </c>
      <c r="Y549" s="21" t="str">
        <f t="shared" ca="1" si="89"/>
        <v/>
      </c>
      <c r="Z549" s="13" t="str">
        <f>IF(Q549="","",IF(H550&lt;&gt;"Commercial",Lists!$C$2,IF(AND('Property details'!H550="Commercial",'Property details'!Q549&lt;250000),Lists!C$3,Lists!$C$4)))</f>
        <v/>
      </c>
      <c r="AA549" s="19" t="str">
        <f t="shared" si="80"/>
        <v/>
      </c>
      <c r="AB549" s="14" t="str">
        <f t="shared" si="81"/>
        <v/>
      </c>
    </row>
    <row r="550" spans="1:28" ht="15" customHeight="1">
      <c r="A550" s="61"/>
      <c r="B550" s="61"/>
      <c r="C550" s="61"/>
      <c r="D550" s="61"/>
      <c r="E550" s="61"/>
      <c r="F550" s="64"/>
      <c r="G550" s="64"/>
      <c r="H550" s="87"/>
      <c r="I550" s="89" t="str">
        <f t="shared" si="82"/>
        <v/>
      </c>
      <c r="J550" s="87"/>
      <c r="K550" s="87"/>
      <c r="L550" s="87"/>
      <c r="M550" s="87"/>
      <c r="N550" s="87"/>
      <c r="O550" s="87"/>
      <c r="P550" s="82"/>
      <c r="Q550" s="75"/>
      <c r="R550" s="23"/>
      <c r="S550" s="44" t="str">
        <f t="shared" ca="1" si="83"/>
        <v/>
      </c>
      <c r="T550" s="48" t="str">
        <f t="shared" si="84"/>
        <v/>
      </c>
      <c r="U550" s="48" t="str">
        <f t="shared" si="85"/>
        <v/>
      </c>
      <c r="V550" s="21" t="str">
        <f t="shared" ca="1" si="86"/>
        <v/>
      </c>
      <c r="W550" s="66">
        <f t="shared" si="87"/>
        <v>1</v>
      </c>
      <c r="X550" s="66">
        <f t="shared" si="88"/>
        <v>1</v>
      </c>
      <c r="Y550" s="21" t="str">
        <f t="shared" ca="1" si="89"/>
        <v/>
      </c>
      <c r="Z550" s="13" t="str">
        <f>IF(Q550="","",IF(H551&lt;&gt;"Commercial",Lists!$C$2,IF(AND('Property details'!H551="Commercial",'Property details'!Q550&lt;250000),Lists!C$3,Lists!$C$4)))</f>
        <v/>
      </c>
      <c r="AA550" s="19" t="str">
        <f t="shared" si="80"/>
        <v/>
      </c>
      <c r="AB550" s="14" t="str">
        <f t="shared" si="81"/>
        <v/>
      </c>
    </row>
    <row r="551" spans="1:28" ht="15" customHeight="1">
      <c r="A551" s="61"/>
      <c r="B551" s="61"/>
      <c r="C551" s="61"/>
      <c r="D551" s="61"/>
      <c r="E551" s="61"/>
      <c r="F551" s="64"/>
      <c r="G551" s="64"/>
      <c r="H551" s="87"/>
      <c r="I551" s="89" t="str">
        <f t="shared" si="82"/>
        <v/>
      </c>
      <c r="J551" s="87"/>
      <c r="K551" s="87"/>
      <c r="L551" s="87"/>
      <c r="M551" s="87"/>
      <c r="N551" s="87"/>
      <c r="O551" s="87"/>
      <c r="P551" s="82"/>
      <c r="Q551" s="75"/>
      <c r="R551" s="23"/>
      <c r="S551" s="44" t="str">
        <f t="shared" ca="1" si="83"/>
        <v/>
      </c>
      <c r="T551" s="48" t="str">
        <f t="shared" si="84"/>
        <v/>
      </c>
      <c r="U551" s="48" t="str">
        <f t="shared" si="85"/>
        <v/>
      </c>
      <c r="V551" s="21" t="str">
        <f t="shared" ca="1" si="86"/>
        <v/>
      </c>
      <c r="W551" s="66">
        <f t="shared" si="87"/>
        <v>1</v>
      </c>
      <c r="X551" s="66">
        <f t="shared" si="88"/>
        <v>1</v>
      </c>
      <c r="Y551" s="21" t="str">
        <f t="shared" ca="1" si="89"/>
        <v/>
      </c>
      <c r="Z551" s="13" t="str">
        <f>IF(Q551="","",IF(H552&lt;&gt;"Commercial",Lists!$C$2,IF(AND('Property details'!H552="Commercial",'Property details'!Q551&lt;250000),Lists!C$3,Lists!$C$4)))</f>
        <v/>
      </c>
      <c r="AA551" s="19" t="str">
        <f t="shared" si="80"/>
        <v/>
      </c>
      <c r="AB551" s="14" t="str">
        <f t="shared" si="81"/>
        <v/>
      </c>
    </row>
    <row r="552" spans="1:28" ht="15" customHeight="1">
      <c r="A552" s="61"/>
      <c r="B552" s="61"/>
      <c r="C552" s="61"/>
      <c r="D552" s="61"/>
      <c r="E552" s="61"/>
      <c r="F552" s="64"/>
      <c r="G552" s="64"/>
      <c r="H552" s="87"/>
      <c r="I552" s="89" t="str">
        <f t="shared" si="82"/>
        <v/>
      </c>
      <c r="J552" s="87"/>
      <c r="K552" s="87"/>
      <c r="L552" s="87"/>
      <c r="M552" s="87"/>
      <c r="N552" s="87"/>
      <c r="O552" s="87"/>
      <c r="P552" s="82"/>
      <c r="Q552" s="75"/>
      <c r="R552" s="23"/>
      <c r="S552" s="44" t="str">
        <f t="shared" ca="1" si="83"/>
        <v/>
      </c>
      <c r="T552" s="48" t="str">
        <f t="shared" si="84"/>
        <v/>
      </c>
      <c r="U552" s="48" t="str">
        <f t="shared" si="85"/>
        <v/>
      </c>
      <c r="V552" s="21" t="str">
        <f t="shared" ca="1" si="86"/>
        <v/>
      </c>
      <c r="W552" s="66">
        <f t="shared" si="87"/>
        <v>1</v>
      </c>
      <c r="X552" s="66">
        <f t="shared" si="88"/>
        <v>1</v>
      </c>
      <c r="Y552" s="21" t="str">
        <f t="shared" ca="1" si="89"/>
        <v/>
      </c>
      <c r="Z552" s="13" t="str">
        <f>IF(Q552="","",IF(H553&lt;&gt;"Commercial",Lists!$C$2,IF(AND('Property details'!H553="Commercial",'Property details'!Q552&lt;250000),Lists!C$3,Lists!$C$4)))</f>
        <v/>
      </c>
      <c r="AA552" s="19" t="str">
        <f t="shared" si="80"/>
        <v/>
      </c>
      <c r="AB552" s="14" t="str">
        <f t="shared" si="81"/>
        <v/>
      </c>
    </row>
    <row r="553" spans="1:28" ht="15" customHeight="1">
      <c r="A553" s="61"/>
      <c r="B553" s="61"/>
      <c r="C553" s="61"/>
      <c r="D553" s="61"/>
      <c r="E553" s="61"/>
      <c r="F553" s="64"/>
      <c r="G553" s="64"/>
      <c r="H553" s="87"/>
      <c r="I553" s="89" t="str">
        <f t="shared" si="82"/>
        <v/>
      </c>
      <c r="J553" s="87"/>
      <c r="K553" s="87"/>
      <c r="L553" s="87"/>
      <c r="M553" s="87"/>
      <c r="N553" s="87"/>
      <c r="O553" s="87"/>
      <c r="P553" s="82"/>
      <c r="Q553" s="75"/>
      <c r="R553" s="23"/>
      <c r="S553" s="44" t="str">
        <f t="shared" ca="1" si="83"/>
        <v/>
      </c>
      <c r="T553" s="48" t="str">
        <f t="shared" si="84"/>
        <v/>
      </c>
      <c r="U553" s="48" t="str">
        <f t="shared" si="85"/>
        <v/>
      </c>
      <c r="V553" s="21" t="str">
        <f t="shared" ca="1" si="86"/>
        <v/>
      </c>
      <c r="W553" s="66">
        <f t="shared" si="87"/>
        <v>1</v>
      </c>
      <c r="X553" s="66">
        <f t="shared" si="88"/>
        <v>1</v>
      </c>
      <c r="Y553" s="21" t="str">
        <f t="shared" ca="1" si="89"/>
        <v/>
      </c>
      <c r="Z553" s="13" t="str">
        <f>IF(Q553="","",IF(H554&lt;&gt;"Commercial",Lists!$C$2,IF(AND('Property details'!H554="Commercial",'Property details'!Q553&lt;250000),Lists!C$3,Lists!$C$4)))</f>
        <v/>
      </c>
      <c r="AA553" s="19" t="str">
        <f t="shared" si="80"/>
        <v/>
      </c>
      <c r="AB553" s="14" t="str">
        <f t="shared" si="81"/>
        <v/>
      </c>
    </row>
    <row r="554" spans="1:28" ht="15" customHeight="1">
      <c r="A554" s="61"/>
      <c r="B554" s="61"/>
      <c r="C554" s="61"/>
      <c r="D554" s="61"/>
      <c r="E554" s="61"/>
      <c r="F554" s="64"/>
      <c r="G554" s="64"/>
      <c r="H554" s="87"/>
      <c r="I554" s="89" t="str">
        <f t="shared" si="82"/>
        <v/>
      </c>
      <c r="J554" s="87"/>
      <c r="K554" s="87"/>
      <c r="L554" s="87"/>
      <c r="M554" s="87"/>
      <c r="N554" s="87"/>
      <c r="O554" s="87"/>
      <c r="P554" s="82"/>
      <c r="Q554" s="75"/>
      <c r="R554" s="23"/>
      <c r="S554" s="44" t="str">
        <f t="shared" ca="1" si="83"/>
        <v/>
      </c>
      <c r="T554" s="48" t="str">
        <f t="shared" si="84"/>
        <v/>
      </c>
      <c r="U554" s="48" t="str">
        <f t="shared" si="85"/>
        <v/>
      </c>
      <c r="V554" s="21" t="str">
        <f t="shared" ca="1" si="86"/>
        <v/>
      </c>
      <c r="W554" s="66">
        <f t="shared" si="87"/>
        <v>1</v>
      </c>
      <c r="X554" s="66">
        <f t="shared" si="88"/>
        <v>1</v>
      </c>
      <c r="Y554" s="21" t="str">
        <f t="shared" ca="1" si="89"/>
        <v/>
      </c>
      <c r="Z554" s="13" t="str">
        <f>IF(Q554="","",IF(H555&lt;&gt;"Commercial",Lists!$C$2,IF(AND('Property details'!H555="Commercial",'Property details'!Q554&lt;250000),Lists!C$3,Lists!$C$4)))</f>
        <v/>
      </c>
      <c r="AA554" s="19" t="str">
        <f t="shared" si="80"/>
        <v/>
      </c>
      <c r="AB554" s="14" t="str">
        <f t="shared" si="81"/>
        <v/>
      </c>
    </row>
    <row r="555" spans="1:28" ht="15" customHeight="1">
      <c r="A555" s="61"/>
      <c r="B555" s="61"/>
      <c r="C555" s="61"/>
      <c r="D555" s="61"/>
      <c r="E555" s="61"/>
      <c r="F555" s="64"/>
      <c r="G555" s="64"/>
      <c r="H555" s="87"/>
      <c r="I555" s="89" t="str">
        <f t="shared" si="82"/>
        <v/>
      </c>
      <c r="J555" s="87"/>
      <c r="K555" s="87"/>
      <c r="L555" s="87"/>
      <c r="M555" s="87"/>
      <c r="N555" s="87"/>
      <c r="O555" s="87"/>
      <c r="P555" s="82"/>
      <c r="Q555" s="75"/>
      <c r="R555" s="23"/>
      <c r="S555" s="44" t="str">
        <f t="shared" ca="1" si="83"/>
        <v/>
      </c>
      <c r="T555" s="48" t="str">
        <f t="shared" si="84"/>
        <v/>
      </c>
      <c r="U555" s="48" t="str">
        <f t="shared" si="85"/>
        <v/>
      </c>
      <c r="V555" s="21" t="str">
        <f t="shared" ca="1" si="86"/>
        <v/>
      </c>
      <c r="W555" s="66">
        <f t="shared" si="87"/>
        <v>1</v>
      </c>
      <c r="X555" s="66">
        <f t="shared" si="88"/>
        <v>1</v>
      </c>
      <c r="Y555" s="21" t="str">
        <f t="shared" ca="1" si="89"/>
        <v/>
      </c>
      <c r="Z555" s="13" t="str">
        <f>IF(Q555="","",IF(H556&lt;&gt;"Commercial",Lists!$C$2,IF(AND('Property details'!H556="Commercial",'Property details'!Q555&lt;250000),Lists!C$3,Lists!$C$4)))</f>
        <v/>
      </c>
      <c r="AA555" s="19" t="str">
        <f t="shared" si="80"/>
        <v/>
      </c>
      <c r="AB555" s="14" t="str">
        <f t="shared" si="81"/>
        <v/>
      </c>
    </row>
    <row r="556" spans="1:28" ht="15" customHeight="1">
      <c r="A556" s="61"/>
      <c r="B556" s="61"/>
      <c r="C556" s="61"/>
      <c r="D556" s="61"/>
      <c r="E556" s="61"/>
      <c r="F556" s="64"/>
      <c r="G556" s="64"/>
      <c r="H556" s="87"/>
      <c r="I556" s="89" t="str">
        <f t="shared" si="82"/>
        <v/>
      </c>
      <c r="J556" s="87"/>
      <c r="K556" s="87"/>
      <c r="L556" s="87"/>
      <c r="M556" s="87"/>
      <c r="N556" s="87"/>
      <c r="O556" s="87"/>
      <c r="P556" s="82"/>
      <c r="Q556" s="75"/>
      <c r="R556" s="23"/>
      <c r="S556" s="44" t="str">
        <f t="shared" ca="1" si="83"/>
        <v/>
      </c>
      <c r="T556" s="48" t="str">
        <f t="shared" si="84"/>
        <v/>
      </c>
      <c r="U556" s="48" t="str">
        <f t="shared" si="85"/>
        <v/>
      </c>
      <c r="V556" s="21" t="str">
        <f t="shared" ca="1" si="86"/>
        <v/>
      </c>
      <c r="W556" s="66">
        <f t="shared" si="87"/>
        <v>1</v>
      </c>
      <c r="X556" s="66">
        <f t="shared" si="88"/>
        <v>1</v>
      </c>
      <c r="Y556" s="21" t="str">
        <f t="shared" ca="1" si="89"/>
        <v/>
      </c>
      <c r="Z556" s="13" t="str">
        <f>IF(Q556="","",IF(H557&lt;&gt;"Commercial",Lists!$C$2,IF(AND('Property details'!H557="Commercial",'Property details'!Q556&lt;250000),Lists!C$3,Lists!$C$4)))</f>
        <v/>
      </c>
      <c r="AA556" s="19" t="str">
        <f t="shared" si="80"/>
        <v/>
      </c>
      <c r="AB556" s="14" t="str">
        <f t="shared" si="81"/>
        <v/>
      </c>
    </row>
    <row r="557" spans="1:28" ht="15" customHeight="1">
      <c r="A557" s="61"/>
      <c r="B557" s="61"/>
      <c r="C557" s="61"/>
      <c r="D557" s="61"/>
      <c r="E557" s="61"/>
      <c r="F557" s="64"/>
      <c r="G557" s="64"/>
      <c r="H557" s="87"/>
      <c r="I557" s="89" t="str">
        <f t="shared" si="82"/>
        <v/>
      </c>
      <c r="J557" s="87"/>
      <c r="K557" s="87"/>
      <c r="L557" s="87"/>
      <c r="M557" s="87"/>
      <c r="N557" s="87"/>
      <c r="O557" s="87"/>
      <c r="P557" s="82"/>
      <c r="Q557" s="75"/>
      <c r="R557" s="23"/>
      <c r="S557" s="44" t="str">
        <f t="shared" ca="1" si="83"/>
        <v/>
      </c>
      <c r="T557" s="48" t="str">
        <f t="shared" si="84"/>
        <v/>
      </c>
      <c r="U557" s="48" t="str">
        <f t="shared" si="85"/>
        <v/>
      </c>
      <c r="V557" s="21" t="str">
        <f t="shared" ca="1" si="86"/>
        <v/>
      </c>
      <c r="W557" s="66">
        <f t="shared" si="87"/>
        <v>1</v>
      </c>
      <c r="X557" s="66">
        <f t="shared" si="88"/>
        <v>1</v>
      </c>
      <c r="Y557" s="21" t="str">
        <f t="shared" ca="1" si="89"/>
        <v/>
      </c>
      <c r="Z557" s="13" t="str">
        <f>IF(Q557="","",IF(H558&lt;&gt;"Commercial",Lists!$C$2,IF(AND('Property details'!H558="Commercial",'Property details'!Q557&lt;250000),Lists!C$3,Lists!$C$4)))</f>
        <v/>
      </c>
      <c r="AA557" s="19" t="str">
        <f t="shared" si="80"/>
        <v/>
      </c>
      <c r="AB557" s="14" t="str">
        <f t="shared" si="81"/>
        <v/>
      </c>
    </row>
    <row r="558" spans="1:28" ht="15" customHeight="1">
      <c r="A558" s="61"/>
      <c r="B558" s="61"/>
      <c r="C558" s="61"/>
      <c r="D558" s="61"/>
      <c r="E558" s="61"/>
      <c r="F558" s="64"/>
      <c r="G558" s="64"/>
      <c r="H558" s="87"/>
      <c r="I558" s="89" t="str">
        <f t="shared" si="82"/>
        <v/>
      </c>
      <c r="J558" s="87"/>
      <c r="K558" s="87"/>
      <c r="L558" s="87"/>
      <c r="M558" s="87"/>
      <c r="N558" s="87"/>
      <c r="O558" s="87"/>
      <c r="P558" s="82"/>
      <c r="Q558" s="75"/>
      <c r="R558" s="23"/>
      <c r="S558" s="44" t="str">
        <f t="shared" ca="1" si="83"/>
        <v/>
      </c>
      <c r="T558" s="48" t="str">
        <f t="shared" si="84"/>
        <v/>
      </c>
      <c r="U558" s="48" t="str">
        <f t="shared" si="85"/>
        <v/>
      </c>
      <c r="V558" s="21" t="str">
        <f t="shared" ca="1" si="86"/>
        <v/>
      </c>
      <c r="W558" s="66">
        <f t="shared" si="87"/>
        <v>1</v>
      </c>
      <c r="X558" s="66">
        <f t="shared" si="88"/>
        <v>1</v>
      </c>
      <c r="Y558" s="21" t="str">
        <f t="shared" ca="1" si="89"/>
        <v/>
      </c>
      <c r="Z558" s="13" t="str">
        <f>IF(Q558="","",IF(H559&lt;&gt;"Commercial",Lists!$C$2,IF(AND('Property details'!H559="Commercial",'Property details'!Q558&lt;250000),Lists!C$3,Lists!$C$4)))</f>
        <v/>
      </c>
      <c r="AA558" s="19" t="str">
        <f t="shared" si="80"/>
        <v/>
      </c>
      <c r="AB558" s="14" t="str">
        <f t="shared" si="81"/>
        <v/>
      </c>
    </row>
    <row r="559" spans="1:28" ht="15" customHeight="1">
      <c r="A559" s="61"/>
      <c r="B559" s="61"/>
      <c r="C559" s="61"/>
      <c r="D559" s="61"/>
      <c r="E559" s="61"/>
      <c r="F559" s="64"/>
      <c r="G559" s="64"/>
      <c r="H559" s="87"/>
      <c r="I559" s="89" t="str">
        <f t="shared" si="82"/>
        <v/>
      </c>
      <c r="J559" s="87"/>
      <c r="K559" s="87"/>
      <c r="L559" s="87"/>
      <c r="M559" s="87"/>
      <c r="N559" s="87"/>
      <c r="O559" s="87"/>
      <c r="P559" s="82"/>
      <c r="Q559" s="75"/>
      <c r="R559" s="23"/>
      <c r="S559" s="44" t="str">
        <f t="shared" ca="1" si="83"/>
        <v/>
      </c>
      <c r="T559" s="48" t="str">
        <f t="shared" si="84"/>
        <v/>
      </c>
      <c r="U559" s="48" t="str">
        <f t="shared" si="85"/>
        <v/>
      </c>
      <c r="V559" s="21" t="str">
        <f t="shared" ca="1" si="86"/>
        <v/>
      </c>
      <c r="W559" s="66">
        <f t="shared" si="87"/>
        <v>1</v>
      </c>
      <c r="X559" s="66">
        <f t="shared" si="88"/>
        <v>1</v>
      </c>
      <c r="Y559" s="21" t="str">
        <f t="shared" ca="1" si="89"/>
        <v/>
      </c>
      <c r="Z559" s="13" t="str">
        <f>IF(Q559="","",IF(H560&lt;&gt;"Commercial",Lists!$C$2,IF(AND('Property details'!H560="Commercial",'Property details'!Q559&lt;250000),Lists!C$3,Lists!$C$4)))</f>
        <v/>
      </c>
      <c r="AA559" s="19" t="str">
        <f t="shared" si="80"/>
        <v/>
      </c>
      <c r="AB559" s="14" t="str">
        <f t="shared" si="81"/>
        <v/>
      </c>
    </row>
    <row r="560" spans="1:28" ht="15" customHeight="1">
      <c r="A560" s="61"/>
      <c r="B560" s="61"/>
      <c r="C560" s="61"/>
      <c r="D560" s="61"/>
      <c r="E560" s="61"/>
      <c r="F560" s="64"/>
      <c r="G560" s="64"/>
      <c r="H560" s="87"/>
      <c r="I560" s="89" t="str">
        <f t="shared" si="82"/>
        <v/>
      </c>
      <c r="J560" s="87"/>
      <c r="K560" s="87"/>
      <c r="L560" s="87"/>
      <c r="M560" s="87"/>
      <c r="N560" s="87"/>
      <c r="O560" s="87"/>
      <c r="P560" s="82"/>
      <c r="Q560" s="75"/>
      <c r="R560" s="23"/>
      <c r="S560" s="44" t="str">
        <f t="shared" ca="1" si="83"/>
        <v/>
      </c>
      <c r="T560" s="48" t="str">
        <f t="shared" si="84"/>
        <v/>
      </c>
      <c r="U560" s="48" t="str">
        <f t="shared" si="85"/>
        <v/>
      </c>
      <c r="V560" s="21" t="str">
        <f t="shared" ca="1" si="86"/>
        <v/>
      </c>
      <c r="W560" s="66">
        <f t="shared" si="87"/>
        <v>1</v>
      </c>
      <c r="X560" s="66">
        <f t="shared" si="88"/>
        <v>1</v>
      </c>
      <c r="Y560" s="21" t="str">
        <f t="shared" ca="1" si="89"/>
        <v/>
      </c>
      <c r="Z560" s="13" t="str">
        <f>IF(Q560="","",IF(H561&lt;&gt;"Commercial",Lists!$C$2,IF(AND('Property details'!H561="Commercial",'Property details'!Q560&lt;250000),Lists!C$3,Lists!$C$4)))</f>
        <v/>
      </c>
      <c r="AA560" s="19" t="str">
        <f t="shared" si="80"/>
        <v/>
      </c>
      <c r="AB560" s="14" t="str">
        <f t="shared" si="81"/>
        <v/>
      </c>
    </row>
    <row r="561" spans="1:28" ht="15" customHeight="1">
      <c r="A561" s="61"/>
      <c r="B561" s="61"/>
      <c r="C561" s="61"/>
      <c r="D561" s="61"/>
      <c r="E561" s="61"/>
      <c r="F561" s="64"/>
      <c r="G561" s="64"/>
      <c r="H561" s="87"/>
      <c r="I561" s="89" t="str">
        <f t="shared" si="82"/>
        <v/>
      </c>
      <c r="J561" s="87"/>
      <c r="K561" s="87"/>
      <c r="L561" s="87"/>
      <c r="M561" s="87"/>
      <c r="N561" s="87"/>
      <c r="O561" s="87"/>
      <c r="P561" s="82"/>
      <c r="Q561" s="75"/>
      <c r="R561" s="23"/>
      <c r="S561" s="44" t="str">
        <f t="shared" ca="1" si="83"/>
        <v/>
      </c>
      <c r="T561" s="48" t="str">
        <f t="shared" si="84"/>
        <v/>
      </c>
      <c r="U561" s="48" t="str">
        <f t="shared" si="85"/>
        <v/>
      </c>
      <c r="V561" s="21" t="str">
        <f t="shared" ca="1" si="86"/>
        <v/>
      </c>
      <c r="W561" s="66">
        <f t="shared" si="87"/>
        <v>1</v>
      </c>
      <c r="X561" s="66">
        <f t="shared" si="88"/>
        <v>1</v>
      </c>
      <c r="Y561" s="21" t="str">
        <f t="shared" ca="1" si="89"/>
        <v/>
      </c>
      <c r="Z561" s="13" t="str">
        <f>IF(Q561="","",IF(H562&lt;&gt;"Commercial",Lists!$C$2,IF(AND('Property details'!H562="Commercial",'Property details'!Q561&lt;250000),Lists!C$3,Lists!$C$4)))</f>
        <v/>
      </c>
      <c r="AA561" s="19" t="str">
        <f t="shared" si="80"/>
        <v/>
      </c>
      <c r="AB561" s="14" t="str">
        <f t="shared" si="81"/>
        <v/>
      </c>
    </row>
    <row r="562" spans="1:28" ht="15" customHeight="1">
      <c r="A562" s="61"/>
      <c r="B562" s="61"/>
      <c r="C562" s="61"/>
      <c r="D562" s="61"/>
      <c r="E562" s="61"/>
      <c r="F562" s="64"/>
      <c r="G562" s="64"/>
      <c r="H562" s="87"/>
      <c r="I562" s="89" t="str">
        <f t="shared" si="82"/>
        <v/>
      </c>
      <c r="J562" s="87"/>
      <c r="K562" s="87"/>
      <c r="L562" s="87"/>
      <c r="M562" s="87"/>
      <c r="N562" s="87"/>
      <c r="O562" s="87"/>
      <c r="P562" s="82"/>
      <c r="Q562" s="75"/>
      <c r="R562" s="23"/>
      <c r="S562" s="44" t="str">
        <f t="shared" ca="1" si="83"/>
        <v/>
      </c>
      <c r="T562" s="48" t="str">
        <f t="shared" si="84"/>
        <v/>
      </c>
      <c r="U562" s="48" t="str">
        <f t="shared" si="85"/>
        <v/>
      </c>
      <c r="V562" s="21" t="str">
        <f t="shared" ca="1" si="86"/>
        <v/>
      </c>
      <c r="W562" s="66">
        <f t="shared" si="87"/>
        <v>1</v>
      </c>
      <c r="X562" s="66">
        <f t="shared" si="88"/>
        <v>1</v>
      </c>
      <c r="Y562" s="21" t="str">
        <f t="shared" ca="1" si="89"/>
        <v/>
      </c>
      <c r="Z562" s="13" t="str">
        <f>IF(Q562="","",IF(H563&lt;&gt;"Commercial",Lists!$C$2,IF(AND('Property details'!H563="Commercial",'Property details'!Q562&lt;250000),Lists!C$3,Lists!$C$4)))</f>
        <v/>
      </c>
      <c r="AA562" s="19" t="str">
        <f t="shared" si="80"/>
        <v/>
      </c>
      <c r="AB562" s="14" t="str">
        <f t="shared" si="81"/>
        <v/>
      </c>
    </row>
    <row r="563" spans="1:28" ht="15" customHeight="1">
      <c r="A563" s="61"/>
      <c r="B563" s="61"/>
      <c r="C563" s="61"/>
      <c r="D563" s="61"/>
      <c r="E563" s="61"/>
      <c r="F563" s="64"/>
      <c r="G563" s="64"/>
      <c r="H563" s="87"/>
      <c r="I563" s="89" t="str">
        <f t="shared" si="82"/>
        <v/>
      </c>
      <c r="J563" s="87"/>
      <c r="K563" s="87"/>
      <c r="L563" s="87"/>
      <c r="M563" s="87"/>
      <c r="N563" s="87"/>
      <c r="O563" s="87"/>
      <c r="P563" s="82"/>
      <c r="Q563" s="75"/>
      <c r="R563" s="23"/>
      <c r="S563" s="44" t="str">
        <f t="shared" ca="1" si="83"/>
        <v/>
      </c>
      <c r="T563" s="48" t="str">
        <f t="shared" si="84"/>
        <v/>
      </c>
      <c r="U563" s="48" t="str">
        <f t="shared" si="85"/>
        <v/>
      </c>
      <c r="V563" s="21" t="str">
        <f t="shared" ca="1" si="86"/>
        <v/>
      </c>
      <c r="W563" s="66">
        <f t="shared" si="87"/>
        <v>1</v>
      </c>
      <c r="X563" s="66">
        <f t="shared" si="88"/>
        <v>1</v>
      </c>
      <c r="Y563" s="21" t="str">
        <f t="shared" ca="1" si="89"/>
        <v/>
      </c>
      <c r="Z563" s="13" t="str">
        <f>IF(Q563="","",IF(H564&lt;&gt;"Commercial",Lists!$C$2,IF(AND('Property details'!H564="Commercial",'Property details'!Q563&lt;250000),Lists!C$3,Lists!$C$4)))</f>
        <v/>
      </c>
      <c r="AA563" s="19" t="str">
        <f t="shared" si="80"/>
        <v/>
      </c>
      <c r="AB563" s="14" t="str">
        <f t="shared" si="81"/>
        <v/>
      </c>
    </row>
    <row r="564" spans="1:28" ht="15" customHeight="1">
      <c r="A564" s="61"/>
      <c r="B564" s="61"/>
      <c r="C564" s="61"/>
      <c r="D564" s="61"/>
      <c r="E564" s="61"/>
      <c r="F564" s="64"/>
      <c r="G564" s="64"/>
      <c r="H564" s="87"/>
      <c r="I564" s="89" t="str">
        <f t="shared" si="82"/>
        <v/>
      </c>
      <c r="J564" s="87"/>
      <c r="K564" s="87"/>
      <c r="L564" s="87"/>
      <c r="M564" s="87"/>
      <c r="N564" s="87"/>
      <c r="O564" s="87"/>
      <c r="P564" s="82"/>
      <c r="Q564" s="75"/>
      <c r="R564" s="23"/>
      <c r="S564" s="44" t="str">
        <f t="shared" ca="1" si="83"/>
        <v/>
      </c>
      <c r="T564" s="48" t="str">
        <f t="shared" si="84"/>
        <v/>
      </c>
      <c r="U564" s="48" t="str">
        <f t="shared" si="85"/>
        <v/>
      </c>
      <c r="V564" s="21" t="str">
        <f t="shared" ca="1" si="86"/>
        <v/>
      </c>
      <c r="W564" s="66">
        <f t="shared" si="87"/>
        <v>1</v>
      </c>
      <c r="X564" s="66">
        <f t="shared" si="88"/>
        <v>1</v>
      </c>
      <c r="Y564" s="21" t="str">
        <f t="shared" ca="1" si="89"/>
        <v/>
      </c>
      <c r="Z564" s="13" t="str">
        <f>IF(Q564="","",IF(H565&lt;&gt;"Commercial",Lists!$C$2,IF(AND('Property details'!H565="Commercial",'Property details'!Q564&lt;250000),Lists!C$3,Lists!$C$4)))</f>
        <v/>
      </c>
      <c r="AA564" s="19" t="str">
        <f t="shared" si="80"/>
        <v/>
      </c>
      <c r="AB564" s="14" t="str">
        <f t="shared" si="81"/>
        <v/>
      </c>
    </row>
    <row r="565" spans="1:28" ht="15" customHeight="1">
      <c r="A565" s="61"/>
      <c r="B565" s="61"/>
      <c r="C565" s="61"/>
      <c r="D565" s="61"/>
      <c r="E565" s="61"/>
      <c r="F565" s="64"/>
      <c r="G565" s="64"/>
      <c r="H565" s="87"/>
      <c r="I565" s="89" t="str">
        <f t="shared" si="82"/>
        <v/>
      </c>
      <c r="J565" s="87"/>
      <c r="K565" s="87"/>
      <c r="L565" s="87"/>
      <c r="M565" s="87"/>
      <c r="N565" s="87"/>
      <c r="O565" s="87"/>
      <c r="P565" s="82"/>
      <c r="Q565" s="75"/>
      <c r="R565" s="23"/>
      <c r="S565" s="44" t="str">
        <f t="shared" ca="1" si="83"/>
        <v/>
      </c>
      <c r="T565" s="48" t="str">
        <f t="shared" si="84"/>
        <v/>
      </c>
      <c r="U565" s="48" t="str">
        <f t="shared" si="85"/>
        <v/>
      </c>
      <c r="V565" s="21" t="str">
        <f t="shared" ca="1" si="86"/>
        <v/>
      </c>
      <c r="W565" s="66">
        <f t="shared" si="87"/>
        <v>1</v>
      </c>
      <c r="X565" s="66">
        <f t="shared" si="88"/>
        <v>1</v>
      </c>
      <c r="Y565" s="21" t="str">
        <f t="shared" ca="1" si="89"/>
        <v/>
      </c>
      <c r="Z565" s="13" t="str">
        <f>IF(Q565="","",IF(H566&lt;&gt;"Commercial",Lists!$C$2,IF(AND('Property details'!H566="Commercial",'Property details'!Q565&lt;250000),Lists!C$3,Lists!$C$4)))</f>
        <v/>
      </c>
      <c r="AA565" s="19" t="str">
        <f t="shared" si="80"/>
        <v/>
      </c>
      <c r="AB565" s="14" t="str">
        <f t="shared" si="81"/>
        <v/>
      </c>
    </row>
    <row r="566" spans="1:28" ht="15" customHeight="1">
      <c r="A566" s="61"/>
      <c r="B566" s="61"/>
      <c r="C566" s="61"/>
      <c r="D566" s="61"/>
      <c r="E566" s="61"/>
      <c r="F566" s="64"/>
      <c r="G566" s="64"/>
      <c r="H566" s="87"/>
      <c r="I566" s="89" t="str">
        <f t="shared" si="82"/>
        <v/>
      </c>
      <c r="J566" s="87"/>
      <c r="K566" s="87"/>
      <c r="L566" s="87"/>
      <c r="M566" s="87"/>
      <c r="N566" s="87"/>
      <c r="O566" s="87"/>
      <c r="P566" s="82"/>
      <c r="Q566" s="75"/>
      <c r="R566" s="23"/>
      <c r="S566" s="44" t="str">
        <f t="shared" ca="1" si="83"/>
        <v/>
      </c>
      <c r="T566" s="48" t="str">
        <f t="shared" si="84"/>
        <v/>
      </c>
      <c r="U566" s="48" t="str">
        <f t="shared" si="85"/>
        <v/>
      </c>
      <c r="V566" s="21" t="str">
        <f t="shared" ca="1" si="86"/>
        <v/>
      </c>
      <c r="W566" s="66">
        <f t="shared" si="87"/>
        <v>1</v>
      </c>
      <c r="X566" s="66">
        <f t="shared" si="88"/>
        <v>1</v>
      </c>
      <c r="Y566" s="21" t="str">
        <f t="shared" ca="1" si="89"/>
        <v/>
      </c>
      <c r="Z566" s="13" t="str">
        <f>IF(Q566="","",IF(H567&lt;&gt;"Commercial",Lists!$C$2,IF(AND('Property details'!H567="Commercial",'Property details'!Q566&lt;250000),Lists!C$3,Lists!$C$4)))</f>
        <v/>
      </c>
      <c r="AA566" s="19" t="str">
        <f t="shared" si="80"/>
        <v/>
      </c>
      <c r="AB566" s="14" t="str">
        <f t="shared" si="81"/>
        <v/>
      </c>
    </row>
    <row r="567" spans="1:28" ht="15" customHeight="1">
      <c r="A567" s="61"/>
      <c r="B567" s="61"/>
      <c r="C567" s="61"/>
      <c r="D567" s="61"/>
      <c r="E567" s="61"/>
      <c r="F567" s="64"/>
      <c r="G567" s="64"/>
      <c r="H567" s="87"/>
      <c r="I567" s="89" t="str">
        <f t="shared" si="82"/>
        <v/>
      </c>
      <c r="J567" s="87"/>
      <c r="K567" s="87"/>
      <c r="L567" s="87"/>
      <c r="M567" s="87"/>
      <c r="N567" s="87"/>
      <c r="O567" s="87"/>
      <c r="P567" s="82"/>
      <c r="Q567" s="75"/>
      <c r="R567" s="23"/>
      <c r="S567" s="44" t="str">
        <f t="shared" ca="1" si="83"/>
        <v/>
      </c>
      <c r="T567" s="48" t="str">
        <f t="shared" si="84"/>
        <v/>
      </c>
      <c r="U567" s="48" t="str">
        <f t="shared" si="85"/>
        <v/>
      </c>
      <c r="V567" s="21" t="str">
        <f t="shared" ca="1" si="86"/>
        <v/>
      </c>
      <c r="W567" s="66">
        <f t="shared" si="87"/>
        <v>1</v>
      </c>
      <c r="X567" s="66">
        <f t="shared" si="88"/>
        <v>1</v>
      </c>
      <c r="Y567" s="21" t="str">
        <f t="shared" ca="1" si="89"/>
        <v/>
      </c>
      <c r="Z567" s="13" t="str">
        <f>IF(Q567="","",IF(H568&lt;&gt;"Commercial",Lists!$C$2,IF(AND('Property details'!H568="Commercial",'Property details'!Q567&lt;250000),Lists!C$3,Lists!$C$4)))</f>
        <v/>
      </c>
      <c r="AA567" s="19" t="str">
        <f t="shared" si="80"/>
        <v/>
      </c>
      <c r="AB567" s="14" t="str">
        <f t="shared" si="81"/>
        <v/>
      </c>
    </row>
    <row r="568" spans="1:28" ht="15" customHeight="1">
      <c r="A568" s="61"/>
      <c r="B568" s="61"/>
      <c r="C568" s="61"/>
      <c r="D568" s="61"/>
      <c r="E568" s="61"/>
      <c r="F568" s="64"/>
      <c r="G568" s="64"/>
      <c r="H568" s="87"/>
      <c r="I568" s="89" t="str">
        <f t="shared" si="82"/>
        <v/>
      </c>
      <c r="J568" s="87"/>
      <c r="K568" s="87"/>
      <c r="L568" s="87"/>
      <c r="M568" s="87"/>
      <c r="N568" s="87"/>
      <c r="O568" s="87"/>
      <c r="P568" s="82"/>
      <c r="Q568" s="75"/>
      <c r="R568" s="23"/>
      <c r="S568" s="44" t="str">
        <f t="shared" ca="1" si="83"/>
        <v/>
      </c>
      <c r="T568" s="48" t="str">
        <f t="shared" si="84"/>
        <v/>
      </c>
      <c r="U568" s="48" t="str">
        <f t="shared" si="85"/>
        <v/>
      </c>
      <c r="V568" s="21" t="str">
        <f t="shared" ca="1" si="86"/>
        <v/>
      </c>
      <c r="W568" s="66">
        <f t="shared" si="87"/>
        <v>1</v>
      </c>
      <c r="X568" s="66">
        <f t="shared" si="88"/>
        <v>1</v>
      </c>
      <c r="Y568" s="21" t="str">
        <f t="shared" ca="1" si="89"/>
        <v/>
      </c>
      <c r="Z568" s="13" t="str">
        <f>IF(Q568="","",IF(H569&lt;&gt;"Commercial",Lists!$C$2,IF(AND('Property details'!H569="Commercial",'Property details'!Q568&lt;250000),Lists!C$3,Lists!$C$4)))</f>
        <v/>
      </c>
      <c r="AA568" s="19" t="str">
        <f t="shared" si="80"/>
        <v/>
      </c>
      <c r="AB568" s="14" t="str">
        <f t="shared" si="81"/>
        <v/>
      </c>
    </row>
    <row r="569" spans="1:28" ht="15" customHeight="1">
      <c r="A569" s="61"/>
      <c r="B569" s="61"/>
      <c r="C569" s="61"/>
      <c r="D569" s="61"/>
      <c r="E569" s="61"/>
      <c r="F569" s="64"/>
      <c r="G569" s="64"/>
      <c r="H569" s="87"/>
      <c r="I569" s="89" t="str">
        <f t="shared" si="82"/>
        <v/>
      </c>
      <c r="J569" s="87"/>
      <c r="K569" s="87"/>
      <c r="L569" s="87"/>
      <c r="M569" s="87"/>
      <c r="N569" s="87"/>
      <c r="O569" s="87"/>
      <c r="P569" s="82"/>
      <c r="Q569" s="75"/>
      <c r="R569" s="23"/>
      <c r="S569" s="44" t="str">
        <f t="shared" ca="1" si="83"/>
        <v/>
      </c>
      <c r="T569" s="48" t="str">
        <f t="shared" si="84"/>
        <v/>
      </c>
      <c r="U569" s="48" t="str">
        <f t="shared" si="85"/>
        <v/>
      </c>
      <c r="V569" s="21" t="str">
        <f t="shared" ca="1" si="86"/>
        <v/>
      </c>
      <c r="W569" s="66">
        <f t="shared" si="87"/>
        <v>1</v>
      </c>
      <c r="X569" s="66">
        <f t="shared" si="88"/>
        <v>1</v>
      </c>
      <c r="Y569" s="21" t="str">
        <f t="shared" ca="1" si="89"/>
        <v/>
      </c>
      <c r="Z569" s="13" t="str">
        <f>IF(Q569="","",IF(H570&lt;&gt;"Commercial",Lists!$C$2,IF(AND('Property details'!H570="Commercial",'Property details'!Q569&lt;250000),Lists!C$3,Lists!$C$4)))</f>
        <v/>
      </c>
      <c r="AA569" s="19" t="str">
        <f t="shared" si="80"/>
        <v/>
      </c>
      <c r="AB569" s="14" t="str">
        <f t="shared" si="81"/>
        <v/>
      </c>
    </row>
    <row r="570" spans="1:28" ht="15" customHeight="1">
      <c r="A570" s="61"/>
      <c r="B570" s="61"/>
      <c r="C570" s="61"/>
      <c r="D570" s="61"/>
      <c r="E570" s="61"/>
      <c r="F570" s="64"/>
      <c r="G570" s="64"/>
      <c r="H570" s="87"/>
      <c r="I570" s="89" t="str">
        <f t="shared" si="82"/>
        <v/>
      </c>
      <c r="J570" s="87"/>
      <c r="K570" s="87"/>
      <c r="L570" s="87"/>
      <c r="M570" s="87"/>
      <c r="N570" s="87"/>
      <c r="O570" s="87"/>
      <c r="P570" s="82"/>
      <c r="Q570" s="75"/>
      <c r="R570" s="23"/>
      <c r="S570" s="44" t="str">
        <f t="shared" ca="1" si="83"/>
        <v/>
      </c>
      <c r="T570" s="48" t="str">
        <f t="shared" si="84"/>
        <v/>
      </c>
      <c r="U570" s="48" t="str">
        <f t="shared" si="85"/>
        <v/>
      </c>
      <c r="V570" s="21" t="str">
        <f t="shared" ca="1" si="86"/>
        <v/>
      </c>
      <c r="W570" s="66">
        <f t="shared" si="87"/>
        <v>1</v>
      </c>
      <c r="X570" s="66">
        <f t="shared" si="88"/>
        <v>1</v>
      </c>
      <c r="Y570" s="21" t="str">
        <f t="shared" ca="1" si="89"/>
        <v/>
      </c>
      <c r="Z570" s="13" t="str">
        <f>IF(Q570="","",IF(H571&lt;&gt;"Commercial",Lists!$C$2,IF(AND('Property details'!H571="Commercial",'Property details'!Q570&lt;250000),Lists!C$3,Lists!$C$4)))</f>
        <v/>
      </c>
      <c r="AA570" s="19" t="str">
        <f t="shared" si="80"/>
        <v/>
      </c>
      <c r="AB570" s="14" t="str">
        <f t="shared" si="81"/>
        <v/>
      </c>
    </row>
    <row r="571" spans="1:28" ht="15" customHeight="1">
      <c r="A571" s="61"/>
      <c r="B571" s="61"/>
      <c r="C571" s="61"/>
      <c r="D571" s="61"/>
      <c r="E571" s="61"/>
      <c r="F571" s="64"/>
      <c r="G571" s="64"/>
      <c r="H571" s="87"/>
      <c r="I571" s="89" t="str">
        <f t="shared" si="82"/>
        <v/>
      </c>
      <c r="J571" s="87"/>
      <c r="K571" s="87"/>
      <c r="L571" s="87"/>
      <c r="M571" s="87"/>
      <c r="N571" s="87"/>
      <c r="O571" s="87"/>
      <c r="P571" s="82"/>
      <c r="Q571" s="75"/>
      <c r="R571" s="23"/>
      <c r="S571" s="44" t="str">
        <f t="shared" ca="1" si="83"/>
        <v/>
      </c>
      <c r="T571" s="48" t="str">
        <f t="shared" si="84"/>
        <v/>
      </c>
      <c r="U571" s="48" t="str">
        <f t="shared" si="85"/>
        <v/>
      </c>
      <c r="V571" s="21" t="str">
        <f t="shared" ca="1" si="86"/>
        <v/>
      </c>
      <c r="W571" s="66">
        <f t="shared" si="87"/>
        <v>1</v>
      </c>
      <c r="X571" s="66">
        <f t="shared" si="88"/>
        <v>1</v>
      </c>
      <c r="Y571" s="21" t="str">
        <f t="shared" ca="1" si="89"/>
        <v/>
      </c>
      <c r="Z571" s="13" t="str">
        <f>IF(Q571="","",IF(H572&lt;&gt;"Commercial",Lists!$C$2,IF(AND('Property details'!H572="Commercial",'Property details'!Q571&lt;250000),Lists!C$3,Lists!$C$4)))</f>
        <v/>
      </c>
      <c r="AA571" s="19" t="str">
        <f t="shared" si="80"/>
        <v/>
      </c>
      <c r="AB571" s="14" t="str">
        <f t="shared" si="81"/>
        <v/>
      </c>
    </row>
    <row r="572" spans="1:28" ht="15" customHeight="1">
      <c r="A572" s="61"/>
      <c r="B572" s="61"/>
      <c r="C572" s="61"/>
      <c r="D572" s="61"/>
      <c r="E572" s="61"/>
      <c r="F572" s="64"/>
      <c r="G572" s="64"/>
      <c r="H572" s="87"/>
      <c r="I572" s="89" t="str">
        <f t="shared" si="82"/>
        <v/>
      </c>
      <c r="J572" s="87"/>
      <c r="K572" s="87"/>
      <c r="L572" s="87"/>
      <c r="M572" s="87"/>
      <c r="N572" s="87"/>
      <c r="O572" s="87"/>
      <c r="P572" s="82"/>
      <c r="Q572" s="75"/>
      <c r="R572" s="23"/>
      <c r="S572" s="44" t="str">
        <f t="shared" ca="1" si="83"/>
        <v/>
      </c>
      <c r="T572" s="48" t="str">
        <f t="shared" si="84"/>
        <v/>
      </c>
      <c r="U572" s="48" t="str">
        <f t="shared" si="85"/>
        <v/>
      </c>
      <c r="V572" s="21" t="str">
        <f t="shared" ca="1" si="86"/>
        <v/>
      </c>
      <c r="W572" s="66">
        <f t="shared" si="87"/>
        <v>1</v>
      </c>
      <c r="X572" s="66">
        <f t="shared" si="88"/>
        <v>1</v>
      </c>
      <c r="Y572" s="21" t="str">
        <f t="shared" ca="1" si="89"/>
        <v/>
      </c>
      <c r="Z572" s="13" t="str">
        <f>IF(Q572="","",IF(H573&lt;&gt;"Commercial",Lists!$C$2,IF(AND('Property details'!H573="Commercial",'Property details'!Q572&lt;250000),Lists!C$3,Lists!$C$4)))</f>
        <v/>
      </c>
      <c r="AA572" s="19" t="str">
        <f t="shared" si="80"/>
        <v/>
      </c>
      <c r="AB572" s="14" t="str">
        <f t="shared" si="81"/>
        <v/>
      </c>
    </row>
    <row r="573" spans="1:28" ht="15" customHeight="1">
      <c r="A573" s="61"/>
      <c r="B573" s="61"/>
      <c r="C573" s="61"/>
      <c r="D573" s="61"/>
      <c r="E573" s="61"/>
      <c r="F573" s="64"/>
      <c r="G573" s="64"/>
      <c r="H573" s="87"/>
      <c r="I573" s="89" t="str">
        <f t="shared" si="82"/>
        <v/>
      </c>
      <c r="J573" s="87"/>
      <c r="K573" s="87"/>
      <c r="L573" s="87"/>
      <c r="M573" s="87"/>
      <c r="N573" s="87"/>
      <c r="O573" s="87"/>
      <c r="P573" s="82"/>
      <c r="Q573" s="75"/>
      <c r="R573" s="23"/>
      <c r="S573" s="44" t="str">
        <f t="shared" ca="1" si="83"/>
        <v/>
      </c>
      <c r="T573" s="48" t="str">
        <f t="shared" si="84"/>
        <v/>
      </c>
      <c r="U573" s="48" t="str">
        <f t="shared" si="85"/>
        <v/>
      </c>
      <c r="V573" s="21" t="str">
        <f t="shared" ca="1" si="86"/>
        <v/>
      </c>
      <c r="W573" s="66">
        <f t="shared" si="87"/>
        <v>1</v>
      </c>
      <c r="X573" s="66">
        <f t="shared" si="88"/>
        <v>1</v>
      </c>
      <c r="Y573" s="21" t="str">
        <f t="shared" ca="1" si="89"/>
        <v/>
      </c>
      <c r="Z573" s="13" t="str">
        <f>IF(Q573="","",IF(H574&lt;&gt;"Commercial",Lists!$C$2,IF(AND('Property details'!H574="Commercial",'Property details'!Q573&lt;250000),Lists!C$3,Lists!$C$4)))</f>
        <v/>
      </c>
      <c r="AA573" s="19" t="str">
        <f t="shared" si="80"/>
        <v/>
      </c>
      <c r="AB573" s="14" t="str">
        <f t="shared" si="81"/>
        <v/>
      </c>
    </row>
    <row r="574" spans="1:28" ht="15" customHeight="1">
      <c r="A574" s="61"/>
      <c r="B574" s="61"/>
      <c r="C574" s="61"/>
      <c r="D574" s="61"/>
      <c r="E574" s="61"/>
      <c r="F574" s="64"/>
      <c r="G574" s="64"/>
      <c r="H574" s="87"/>
      <c r="I574" s="89" t="str">
        <f t="shared" si="82"/>
        <v/>
      </c>
      <c r="J574" s="87"/>
      <c r="K574" s="87"/>
      <c r="L574" s="87"/>
      <c r="M574" s="87"/>
      <c r="N574" s="87"/>
      <c r="O574" s="87"/>
      <c r="P574" s="82"/>
      <c r="Q574" s="75"/>
      <c r="R574" s="23"/>
      <c r="S574" s="44" t="str">
        <f t="shared" ca="1" si="83"/>
        <v/>
      </c>
      <c r="T574" s="48" t="str">
        <f t="shared" si="84"/>
        <v/>
      </c>
      <c r="U574" s="48" t="str">
        <f t="shared" si="85"/>
        <v/>
      </c>
      <c r="V574" s="21" t="str">
        <f t="shared" ca="1" si="86"/>
        <v/>
      </c>
      <c r="W574" s="66">
        <f t="shared" si="87"/>
        <v>1</v>
      </c>
      <c r="X574" s="66">
        <f t="shared" si="88"/>
        <v>1</v>
      </c>
      <c r="Y574" s="21" t="str">
        <f t="shared" ca="1" si="89"/>
        <v/>
      </c>
      <c r="Z574" s="13" t="str">
        <f>IF(Q574="","",IF(H575&lt;&gt;"Commercial",Lists!$C$2,IF(AND('Property details'!H575="Commercial",'Property details'!Q574&lt;250000),Lists!C$3,Lists!$C$4)))</f>
        <v/>
      </c>
      <c r="AA574" s="19" t="str">
        <f t="shared" si="80"/>
        <v/>
      </c>
      <c r="AB574" s="14" t="str">
        <f t="shared" si="81"/>
        <v/>
      </c>
    </row>
    <row r="575" spans="1:28" ht="15" customHeight="1">
      <c r="A575" s="61"/>
      <c r="B575" s="61"/>
      <c r="C575" s="61"/>
      <c r="D575" s="61"/>
      <c r="E575" s="61"/>
      <c r="F575" s="64"/>
      <c r="G575" s="64"/>
      <c r="H575" s="87"/>
      <c r="I575" s="89" t="str">
        <f t="shared" si="82"/>
        <v/>
      </c>
      <c r="J575" s="87"/>
      <c r="K575" s="87"/>
      <c r="L575" s="87"/>
      <c r="M575" s="87"/>
      <c r="N575" s="87"/>
      <c r="O575" s="87"/>
      <c r="P575" s="82"/>
      <c r="Q575" s="75"/>
      <c r="R575" s="23"/>
      <c r="S575" s="44" t="str">
        <f t="shared" ca="1" si="83"/>
        <v/>
      </c>
      <c r="T575" s="48" t="str">
        <f t="shared" si="84"/>
        <v/>
      </c>
      <c r="U575" s="48" t="str">
        <f t="shared" si="85"/>
        <v/>
      </c>
      <c r="V575" s="21" t="str">
        <f t="shared" ca="1" si="86"/>
        <v/>
      </c>
      <c r="W575" s="66">
        <f t="shared" si="87"/>
        <v>1</v>
      </c>
      <c r="X575" s="66">
        <f t="shared" si="88"/>
        <v>1</v>
      </c>
      <c r="Y575" s="21" t="str">
        <f t="shared" ca="1" si="89"/>
        <v/>
      </c>
      <c r="Z575" s="13" t="str">
        <f>IF(Q575="","",IF(H576&lt;&gt;"Commercial",Lists!$C$2,IF(AND('Property details'!H576="Commercial",'Property details'!Q575&lt;250000),Lists!C$3,Lists!$C$4)))</f>
        <v/>
      </c>
      <c r="AA575" s="19" t="str">
        <f t="shared" si="80"/>
        <v/>
      </c>
      <c r="AB575" s="14" t="str">
        <f t="shared" si="81"/>
        <v/>
      </c>
    </row>
    <row r="576" spans="1:28" ht="15" customHeight="1">
      <c r="A576" s="61"/>
      <c r="B576" s="61"/>
      <c r="C576" s="61"/>
      <c r="D576" s="61"/>
      <c r="E576" s="61"/>
      <c r="F576" s="64"/>
      <c r="G576" s="64"/>
      <c r="H576" s="87"/>
      <c r="I576" s="89" t="str">
        <f t="shared" si="82"/>
        <v/>
      </c>
      <c r="J576" s="87"/>
      <c r="K576" s="87"/>
      <c r="L576" s="87"/>
      <c r="M576" s="87"/>
      <c r="N576" s="87"/>
      <c r="O576" s="87"/>
      <c r="P576" s="82"/>
      <c r="Q576" s="75"/>
      <c r="R576" s="23"/>
      <c r="S576" s="44" t="str">
        <f t="shared" ca="1" si="83"/>
        <v/>
      </c>
      <c r="T576" s="48" t="str">
        <f t="shared" si="84"/>
        <v/>
      </c>
      <c r="U576" s="48" t="str">
        <f t="shared" si="85"/>
        <v/>
      </c>
      <c r="V576" s="21" t="str">
        <f t="shared" ca="1" si="86"/>
        <v/>
      </c>
      <c r="W576" s="66">
        <f t="shared" si="87"/>
        <v>1</v>
      </c>
      <c r="X576" s="66">
        <f t="shared" si="88"/>
        <v>1</v>
      </c>
      <c r="Y576" s="21" t="str">
        <f t="shared" ca="1" si="89"/>
        <v/>
      </c>
      <c r="Z576" s="13" t="str">
        <f>IF(Q576="","",IF(H577&lt;&gt;"Commercial",Lists!$C$2,IF(AND('Property details'!H577="Commercial",'Property details'!Q576&lt;250000),Lists!C$3,Lists!$C$4)))</f>
        <v/>
      </c>
      <c r="AA576" s="19" t="str">
        <f t="shared" si="80"/>
        <v/>
      </c>
      <c r="AB576" s="14" t="str">
        <f t="shared" si="81"/>
        <v/>
      </c>
    </row>
    <row r="577" spans="1:28" ht="15" customHeight="1">
      <c r="A577" s="61"/>
      <c r="B577" s="61"/>
      <c r="C577" s="61"/>
      <c r="D577" s="61"/>
      <c r="E577" s="61"/>
      <c r="F577" s="64"/>
      <c r="G577" s="64"/>
      <c r="H577" s="87"/>
      <c r="I577" s="89" t="str">
        <f t="shared" si="82"/>
        <v/>
      </c>
      <c r="J577" s="87"/>
      <c r="K577" s="87"/>
      <c r="L577" s="87"/>
      <c r="M577" s="87"/>
      <c r="N577" s="87"/>
      <c r="O577" s="87"/>
      <c r="P577" s="82"/>
      <c r="Q577" s="75"/>
      <c r="R577" s="23"/>
      <c r="S577" s="44" t="str">
        <f t="shared" ca="1" si="83"/>
        <v/>
      </c>
      <c r="T577" s="48" t="str">
        <f t="shared" si="84"/>
        <v/>
      </c>
      <c r="U577" s="48" t="str">
        <f t="shared" si="85"/>
        <v/>
      </c>
      <c r="V577" s="21" t="str">
        <f t="shared" ca="1" si="86"/>
        <v/>
      </c>
      <c r="W577" s="66">
        <f t="shared" si="87"/>
        <v>1</v>
      </c>
      <c r="X577" s="66">
        <f t="shared" si="88"/>
        <v>1</v>
      </c>
      <c r="Y577" s="21" t="str">
        <f t="shared" ca="1" si="89"/>
        <v/>
      </c>
      <c r="Z577" s="13" t="str">
        <f>IF(Q577="","",IF(H578&lt;&gt;"Commercial",Lists!$C$2,IF(AND('Property details'!H578="Commercial",'Property details'!Q577&lt;250000),Lists!C$3,Lists!$C$4)))</f>
        <v/>
      </c>
      <c r="AA577" s="19" t="str">
        <f t="shared" si="80"/>
        <v/>
      </c>
      <c r="AB577" s="14" t="str">
        <f t="shared" si="81"/>
        <v/>
      </c>
    </row>
    <row r="578" spans="1:28" ht="15" customHeight="1">
      <c r="A578" s="61"/>
      <c r="B578" s="61"/>
      <c r="C578" s="61"/>
      <c r="D578" s="61"/>
      <c r="E578" s="61"/>
      <c r="F578" s="64"/>
      <c r="G578" s="64"/>
      <c r="H578" s="87"/>
      <c r="I578" s="89" t="str">
        <f t="shared" si="82"/>
        <v/>
      </c>
      <c r="J578" s="87"/>
      <c r="K578" s="87"/>
      <c r="L578" s="87"/>
      <c r="M578" s="87"/>
      <c r="N578" s="87"/>
      <c r="O578" s="87"/>
      <c r="P578" s="82"/>
      <c r="Q578" s="75"/>
      <c r="R578" s="23"/>
      <c r="S578" s="44" t="str">
        <f t="shared" ca="1" si="83"/>
        <v/>
      </c>
      <c r="T578" s="48" t="str">
        <f t="shared" si="84"/>
        <v/>
      </c>
      <c r="U578" s="48" t="str">
        <f t="shared" si="85"/>
        <v/>
      </c>
      <c r="V578" s="21" t="str">
        <f t="shared" ca="1" si="86"/>
        <v/>
      </c>
      <c r="W578" s="66">
        <f t="shared" si="87"/>
        <v>1</v>
      </c>
      <c r="X578" s="66">
        <f t="shared" si="88"/>
        <v>1</v>
      </c>
      <c r="Y578" s="21" t="str">
        <f t="shared" ca="1" si="89"/>
        <v/>
      </c>
      <c r="Z578" s="13" t="str">
        <f>IF(Q578="","",IF(H579&lt;&gt;"Commercial",Lists!$C$2,IF(AND('Property details'!H579="Commercial",'Property details'!Q578&lt;250000),Lists!C$3,Lists!$C$4)))</f>
        <v/>
      </c>
      <c r="AA578" s="19" t="str">
        <f t="shared" si="80"/>
        <v/>
      </c>
      <c r="AB578" s="14" t="str">
        <f t="shared" si="81"/>
        <v/>
      </c>
    </row>
    <row r="579" spans="1:28" ht="15" customHeight="1">
      <c r="A579" s="61"/>
      <c r="B579" s="61"/>
      <c r="C579" s="61"/>
      <c r="D579" s="61"/>
      <c r="E579" s="61"/>
      <c r="F579" s="64"/>
      <c r="G579" s="64"/>
      <c r="H579" s="87"/>
      <c r="I579" s="89" t="str">
        <f t="shared" si="82"/>
        <v/>
      </c>
      <c r="J579" s="87"/>
      <c r="K579" s="87"/>
      <c r="L579" s="87"/>
      <c r="M579" s="87"/>
      <c r="N579" s="87"/>
      <c r="O579" s="87"/>
      <c r="P579" s="82"/>
      <c r="Q579" s="75"/>
      <c r="R579" s="23"/>
      <c r="S579" s="44" t="str">
        <f t="shared" ca="1" si="83"/>
        <v/>
      </c>
      <c r="T579" s="48" t="str">
        <f t="shared" si="84"/>
        <v/>
      </c>
      <c r="U579" s="48" t="str">
        <f t="shared" si="85"/>
        <v/>
      </c>
      <c r="V579" s="21" t="str">
        <f t="shared" ca="1" si="86"/>
        <v/>
      </c>
      <c r="W579" s="66">
        <f t="shared" si="87"/>
        <v>1</v>
      </c>
      <c r="X579" s="66">
        <f t="shared" si="88"/>
        <v>1</v>
      </c>
      <c r="Y579" s="21" t="str">
        <f t="shared" ca="1" si="89"/>
        <v/>
      </c>
      <c r="Z579" s="13" t="str">
        <f>IF(Q579="","",IF(H580&lt;&gt;"Commercial",Lists!$C$2,IF(AND('Property details'!H580="Commercial",'Property details'!Q579&lt;250000),Lists!C$3,Lists!$C$4)))</f>
        <v/>
      </c>
      <c r="AA579" s="19" t="str">
        <f t="shared" si="80"/>
        <v/>
      </c>
      <c r="AB579" s="14" t="str">
        <f t="shared" si="81"/>
        <v/>
      </c>
    </row>
    <row r="580" spans="1:28" ht="15" customHeight="1">
      <c r="A580" s="61"/>
      <c r="B580" s="61"/>
      <c r="C580" s="61"/>
      <c r="D580" s="61"/>
      <c r="E580" s="61"/>
      <c r="F580" s="64"/>
      <c r="G580" s="64"/>
      <c r="H580" s="87"/>
      <c r="I580" s="89" t="str">
        <f t="shared" si="82"/>
        <v/>
      </c>
      <c r="J580" s="87"/>
      <c r="K580" s="87"/>
      <c r="L580" s="87"/>
      <c r="M580" s="87"/>
      <c r="N580" s="87"/>
      <c r="O580" s="87"/>
      <c r="P580" s="82"/>
      <c r="Q580" s="75"/>
      <c r="R580" s="23"/>
      <c r="S580" s="44" t="str">
        <f t="shared" ca="1" si="83"/>
        <v/>
      </c>
      <c r="T580" s="48" t="str">
        <f t="shared" si="84"/>
        <v/>
      </c>
      <c r="U580" s="48" t="str">
        <f t="shared" si="85"/>
        <v/>
      </c>
      <c r="V580" s="21" t="str">
        <f t="shared" ca="1" si="86"/>
        <v/>
      </c>
      <c r="W580" s="66">
        <f t="shared" si="87"/>
        <v>1</v>
      </c>
      <c r="X580" s="66">
        <f t="shared" si="88"/>
        <v>1</v>
      </c>
      <c r="Y580" s="21" t="str">
        <f t="shared" ca="1" si="89"/>
        <v/>
      </c>
      <c r="Z580" s="13" t="str">
        <f>IF(Q580="","",IF(H581&lt;&gt;"Commercial",Lists!$C$2,IF(AND('Property details'!H581="Commercial",'Property details'!Q580&lt;250000),Lists!C$3,Lists!$C$4)))</f>
        <v/>
      </c>
      <c r="AA580" s="19" t="str">
        <f t="shared" si="80"/>
        <v/>
      </c>
      <c r="AB580" s="14" t="str">
        <f t="shared" si="81"/>
        <v/>
      </c>
    </row>
    <row r="581" spans="1:28" ht="15" customHeight="1">
      <c r="A581" s="61"/>
      <c r="B581" s="61"/>
      <c r="C581" s="61"/>
      <c r="D581" s="61"/>
      <c r="E581" s="61"/>
      <c r="F581" s="64"/>
      <c r="G581" s="64"/>
      <c r="H581" s="87"/>
      <c r="I581" s="89" t="str">
        <f t="shared" si="82"/>
        <v/>
      </c>
      <c r="J581" s="87"/>
      <c r="K581" s="87"/>
      <c r="L581" s="87"/>
      <c r="M581" s="87"/>
      <c r="N581" s="87"/>
      <c r="O581" s="87"/>
      <c r="P581" s="82"/>
      <c r="Q581" s="75"/>
      <c r="R581" s="23"/>
      <c r="S581" s="44" t="str">
        <f t="shared" ca="1" si="83"/>
        <v/>
      </c>
      <c r="T581" s="48" t="str">
        <f t="shared" si="84"/>
        <v/>
      </c>
      <c r="U581" s="48" t="str">
        <f t="shared" si="85"/>
        <v/>
      </c>
      <c r="V581" s="21" t="str">
        <f t="shared" ca="1" si="86"/>
        <v/>
      </c>
      <c r="W581" s="66">
        <f t="shared" si="87"/>
        <v>1</v>
      </c>
      <c r="X581" s="66">
        <f t="shared" si="88"/>
        <v>1</v>
      </c>
      <c r="Y581" s="21" t="str">
        <f t="shared" ca="1" si="89"/>
        <v/>
      </c>
      <c r="Z581" s="13" t="str">
        <f>IF(Q581="","",IF(H582&lt;&gt;"Commercial",Lists!$C$2,IF(AND('Property details'!H582="Commercial",'Property details'!Q581&lt;250000),Lists!C$3,Lists!$C$4)))</f>
        <v/>
      </c>
      <c r="AA581" s="19" t="str">
        <f t="shared" si="80"/>
        <v/>
      </c>
      <c r="AB581" s="14" t="str">
        <f t="shared" si="81"/>
        <v/>
      </c>
    </row>
    <row r="582" spans="1:28" ht="15" customHeight="1">
      <c r="A582" s="61"/>
      <c r="B582" s="61"/>
      <c r="C582" s="61"/>
      <c r="D582" s="61"/>
      <c r="E582" s="61"/>
      <c r="F582" s="64"/>
      <c r="G582" s="64"/>
      <c r="H582" s="87"/>
      <c r="I582" s="89" t="str">
        <f t="shared" si="82"/>
        <v/>
      </c>
      <c r="J582" s="87"/>
      <c r="K582" s="87"/>
      <c r="L582" s="87"/>
      <c r="M582" s="87"/>
      <c r="N582" s="87"/>
      <c r="O582" s="87"/>
      <c r="P582" s="82"/>
      <c r="Q582" s="75"/>
      <c r="R582" s="23"/>
      <c r="S582" s="44" t="str">
        <f t="shared" ca="1" si="83"/>
        <v/>
      </c>
      <c r="T582" s="48" t="str">
        <f t="shared" si="84"/>
        <v/>
      </c>
      <c r="U582" s="48" t="str">
        <f t="shared" si="85"/>
        <v/>
      </c>
      <c r="V582" s="21" t="str">
        <f t="shared" ca="1" si="86"/>
        <v/>
      </c>
      <c r="W582" s="66">
        <f t="shared" si="87"/>
        <v>1</v>
      </c>
      <c r="X582" s="66">
        <f t="shared" si="88"/>
        <v>1</v>
      </c>
      <c r="Y582" s="21" t="str">
        <f t="shared" ca="1" si="89"/>
        <v/>
      </c>
      <c r="Z582" s="13" t="str">
        <f>IF(Q582="","",IF(H583&lt;&gt;"Commercial",Lists!$C$2,IF(AND('Property details'!H583="Commercial",'Property details'!Q582&lt;250000),Lists!C$3,Lists!$C$4)))</f>
        <v/>
      </c>
      <c r="AA582" s="19" t="str">
        <f t="shared" si="80"/>
        <v/>
      </c>
      <c r="AB582" s="14" t="str">
        <f t="shared" si="81"/>
        <v/>
      </c>
    </row>
    <row r="583" spans="1:28" ht="15" customHeight="1">
      <c r="A583" s="61"/>
      <c r="B583" s="61"/>
      <c r="C583" s="61"/>
      <c r="D583" s="61"/>
      <c r="E583" s="61"/>
      <c r="F583" s="64"/>
      <c r="G583" s="64"/>
      <c r="H583" s="87"/>
      <c r="I583" s="89" t="str">
        <f t="shared" si="82"/>
        <v/>
      </c>
      <c r="J583" s="87"/>
      <c r="K583" s="87"/>
      <c r="L583" s="87"/>
      <c r="M583" s="87"/>
      <c r="N583" s="87"/>
      <c r="O583" s="87"/>
      <c r="P583" s="82"/>
      <c r="Q583" s="75"/>
      <c r="R583" s="23"/>
      <c r="S583" s="44" t="str">
        <f t="shared" ca="1" si="83"/>
        <v/>
      </c>
      <c r="T583" s="48" t="str">
        <f t="shared" si="84"/>
        <v/>
      </c>
      <c r="U583" s="48" t="str">
        <f t="shared" si="85"/>
        <v/>
      </c>
      <c r="V583" s="21" t="str">
        <f t="shared" ca="1" si="86"/>
        <v/>
      </c>
      <c r="W583" s="66">
        <f t="shared" si="87"/>
        <v>1</v>
      </c>
      <c r="X583" s="66">
        <f t="shared" si="88"/>
        <v>1</v>
      </c>
      <c r="Y583" s="21" t="str">
        <f t="shared" ca="1" si="89"/>
        <v/>
      </c>
      <c r="Z583" s="13" t="str">
        <f>IF(Q583="","",IF(H584&lt;&gt;"Commercial",Lists!$C$2,IF(AND('Property details'!H584="Commercial",'Property details'!Q583&lt;250000),Lists!C$3,Lists!$C$4)))</f>
        <v/>
      </c>
      <c r="AA583" s="19" t="str">
        <f t="shared" si="80"/>
        <v/>
      </c>
      <c r="AB583" s="14" t="str">
        <f t="shared" si="81"/>
        <v/>
      </c>
    </row>
    <row r="584" spans="1:28" ht="15" customHeight="1">
      <c r="A584" s="61"/>
      <c r="B584" s="61"/>
      <c r="C584" s="61"/>
      <c r="D584" s="61"/>
      <c r="E584" s="61"/>
      <c r="F584" s="64"/>
      <c r="G584" s="64"/>
      <c r="H584" s="87"/>
      <c r="I584" s="89" t="str">
        <f t="shared" si="82"/>
        <v/>
      </c>
      <c r="J584" s="87"/>
      <c r="K584" s="87"/>
      <c r="L584" s="87"/>
      <c r="M584" s="87"/>
      <c r="N584" s="87"/>
      <c r="O584" s="87"/>
      <c r="P584" s="82"/>
      <c r="Q584" s="75"/>
      <c r="R584" s="23"/>
      <c r="S584" s="44" t="str">
        <f t="shared" ca="1" si="83"/>
        <v/>
      </c>
      <c r="T584" s="48" t="str">
        <f t="shared" si="84"/>
        <v/>
      </c>
      <c r="U584" s="48" t="str">
        <f t="shared" si="85"/>
        <v/>
      </c>
      <c r="V584" s="21" t="str">
        <f t="shared" ca="1" si="86"/>
        <v/>
      </c>
      <c r="W584" s="66">
        <f t="shared" si="87"/>
        <v>1</v>
      </c>
      <c r="X584" s="66">
        <f t="shared" si="88"/>
        <v>1</v>
      </c>
      <c r="Y584" s="21" t="str">
        <f t="shared" ca="1" si="89"/>
        <v/>
      </c>
      <c r="Z584" s="13" t="str">
        <f>IF(Q584="","",IF(H585&lt;&gt;"Commercial",Lists!$C$2,IF(AND('Property details'!H585="Commercial",'Property details'!Q584&lt;250000),Lists!C$3,Lists!$C$4)))</f>
        <v/>
      </c>
      <c r="AA584" s="19" t="str">
        <f t="shared" si="80"/>
        <v/>
      </c>
      <c r="AB584" s="14" t="str">
        <f t="shared" si="81"/>
        <v/>
      </c>
    </row>
    <row r="585" spans="1:28" ht="15" customHeight="1">
      <c r="A585" s="61"/>
      <c r="B585" s="61"/>
      <c r="C585" s="61"/>
      <c r="D585" s="61"/>
      <c r="E585" s="61"/>
      <c r="F585" s="64"/>
      <c r="G585" s="64"/>
      <c r="H585" s="87"/>
      <c r="I585" s="89" t="str">
        <f t="shared" si="82"/>
        <v/>
      </c>
      <c r="J585" s="87"/>
      <c r="K585" s="87"/>
      <c r="L585" s="87"/>
      <c r="M585" s="87"/>
      <c r="N585" s="87"/>
      <c r="O585" s="87"/>
      <c r="P585" s="82"/>
      <c r="Q585" s="75"/>
      <c r="R585" s="23"/>
      <c r="S585" s="44" t="str">
        <f t="shared" ca="1" si="83"/>
        <v/>
      </c>
      <c r="T585" s="48" t="str">
        <f t="shared" si="84"/>
        <v/>
      </c>
      <c r="U585" s="48" t="str">
        <f t="shared" si="85"/>
        <v/>
      </c>
      <c r="V585" s="21" t="str">
        <f t="shared" ca="1" si="86"/>
        <v/>
      </c>
      <c r="W585" s="66">
        <f t="shared" si="87"/>
        <v>1</v>
      </c>
      <c r="X585" s="66">
        <f t="shared" si="88"/>
        <v>1</v>
      </c>
      <c r="Y585" s="21" t="str">
        <f t="shared" ca="1" si="89"/>
        <v/>
      </c>
      <c r="Z585" s="13" t="str">
        <f>IF(Q585="","",IF(H586&lt;&gt;"Commercial",Lists!$C$2,IF(AND('Property details'!H586="Commercial",'Property details'!Q585&lt;250000),Lists!C$3,Lists!$C$4)))</f>
        <v/>
      </c>
      <c r="AA585" s="19" t="str">
        <f t="shared" si="80"/>
        <v/>
      </c>
      <c r="AB585" s="14" t="str">
        <f t="shared" si="81"/>
        <v/>
      </c>
    </row>
    <row r="586" spans="1:28" ht="15" customHeight="1">
      <c r="A586" s="61"/>
      <c r="B586" s="61"/>
      <c r="C586" s="61"/>
      <c r="D586" s="61"/>
      <c r="E586" s="61"/>
      <c r="F586" s="64"/>
      <c r="G586" s="64"/>
      <c r="H586" s="87"/>
      <c r="I586" s="89" t="str">
        <f t="shared" si="82"/>
        <v/>
      </c>
      <c r="J586" s="87"/>
      <c r="K586" s="87"/>
      <c r="L586" s="87"/>
      <c r="M586" s="87"/>
      <c r="N586" s="87"/>
      <c r="O586" s="87"/>
      <c r="P586" s="82"/>
      <c r="Q586" s="75"/>
      <c r="R586" s="23"/>
      <c r="S586" s="44" t="str">
        <f t="shared" ca="1" si="83"/>
        <v/>
      </c>
      <c r="T586" s="48" t="str">
        <f t="shared" si="84"/>
        <v/>
      </c>
      <c r="U586" s="48" t="str">
        <f t="shared" si="85"/>
        <v/>
      </c>
      <c r="V586" s="21" t="str">
        <f t="shared" ca="1" si="86"/>
        <v/>
      </c>
      <c r="W586" s="66">
        <f t="shared" si="87"/>
        <v>1</v>
      </c>
      <c r="X586" s="66">
        <f t="shared" si="88"/>
        <v>1</v>
      </c>
      <c r="Y586" s="21" t="str">
        <f t="shared" ca="1" si="89"/>
        <v/>
      </c>
      <c r="Z586" s="13" t="str">
        <f>IF(Q586="","",IF(H587&lt;&gt;"Commercial",Lists!$C$2,IF(AND('Property details'!H587="Commercial",'Property details'!Q586&lt;250000),Lists!C$3,Lists!$C$4)))</f>
        <v/>
      </c>
      <c r="AA586" s="19" t="str">
        <f t="shared" ref="AA586:AA649" si="90">IF(Q586="","",SUM(V586:Z586))</f>
        <v/>
      </c>
      <c r="AB586" s="14" t="str">
        <f t="shared" ref="AB586:AB649" si="91">+IF(Q586="","",25)</f>
        <v/>
      </c>
    </row>
    <row r="587" spans="1:28" ht="15" customHeight="1">
      <c r="A587" s="61"/>
      <c r="B587" s="61"/>
      <c r="C587" s="61"/>
      <c r="D587" s="61"/>
      <c r="E587" s="61"/>
      <c r="F587" s="64"/>
      <c r="G587" s="64"/>
      <c r="H587" s="87"/>
      <c r="I587" s="89" t="str">
        <f t="shared" ref="I587:I650" si="92">IF(H587="","",IF(H587&gt;4,"Commercial",IF(H587=1,"Single Fam","Multi-Fam")))</f>
        <v/>
      </c>
      <c r="J587" s="87"/>
      <c r="K587" s="87"/>
      <c r="L587" s="87"/>
      <c r="M587" s="87"/>
      <c r="N587" s="87"/>
      <c r="O587" s="87"/>
      <c r="P587" s="82"/>
      <c r="Q587" s="75"/>
      <c r="R587" s="23"/>
      <c r="S587" s="44" t="str">
        <f t="shared" ref="S587:S650" ca="1" si="93">IF(F587="","",VLOOKUP(F587,INDIRECT("'"&amp;P587&amp;"'!"&amp;"A3:J52"),6,))</f>
        <v/>
      </c>
      <c r="T587" s="48" t="str">
        <f t="shared" ref="T587:T650" si="94">IF(F587="","",IF(AND(H587&lt;&gt;"Commercial",O587="Occupied"),2,IF(AND(H587&lt;&gt;"Commercial",O587="Vacant"),3,IF(AND(H587="Commercial",O587="Occupied"),4,5))))</f>
        <v/>
      </c>
      <c r="U587" s="48" t="str">
        <f t="shared" ref="U587:U650" si="95">IF(F587="","",IF(AND(I587&lt;&gt;"Commercial",O587="Occupied"),7,IF(AND(I587&lt;&gt;"Commercial",O587="Vacant"),8,IF(AND(I587="Commercial",O587="Occupied"),9,10))))</f>
        <v/>
      </c>
      <c r="V587" s="21" t="str">
        <f t="shared" ref="V587:V650" ca="1" si="96">IF(Q587="","",SUM(Q587*VLOOKUP($F587,INDIRECT("'"&amp;$P587&amp;"'!"&amp;"$A$3:$F$52"),T587,)*S587))</f>
        <v/>
      </c>
      <c r="W587" s="66">
        <f t="shared" ref="W587:W650" si="97">IF(I587&lt;&gt;"Commercial",IF(OR(P587="Program 3",P587="Program 4"),Q587,1),IF(P587="Program 8",1,Q587))</f>
        <v>1</v>
      </c>
      <c r="X587" s="66">
        <f t="shared" ref="X587:X650" si="98">IF(I587&lt;&gt;"Commercial",IF(OR(P587="Program 5",P587="Program 6",P587="Program 8"),H587,1),1)</f>
        <v>1</v>
      </c>
      <c r="Y587" s="21" t="str">
        <f t="shared" ref="Y587:Y650" ca="1" si="99">IF(Q587="","",SUM(SUM(W587*VLOOKUP($F587,INDIRECT("'"&amp;$P587&amp;"'!"&amp;"$A$3:$J$52"),U587,)*S587))*X587)</f>
        <v/>
      </c>
      <c r="Z587" s="13" t="str">
        <f>IF(Q587="","",IF(H588&lt;&gt;"Commercial",Lists!$C$2,IF(AND('Property details'!H588="Commercial",'Property details'!Q587&lt;250000),Lists!C$3,Lists!$C$4)))</f>
        <v/>
      </c>
      <c r="AA587" s="19" t="str">
        <f t="shared" si="90"/>
        <v/>
      </c>
      <c r="AB587" s="14" t="str">
        <f t="shared" si="91"/>
        <v/>
      </c>
    </row>
    <row r="588" spans="1:28" ht="15" customHeight="1">
      <c r="A588" s="61"/>
      <c r="B588" s="61"/>
      <c r="C588" s="61"/>
      <c r="D588" s="61"/>
      <c r="E588" s="61"/>
      <c r="F588" s="64"/>
      <c r="G588" s="64"/>
      <c r="H588" s="87"/>
      <c r="I588" s="89" t="str">
        <f t="shared" si="92"/>
        <v/>
      </c>
      <c r="J588" s="87"/>
      <c r="K588" s="87"/>
      <c r="L588" s="87"/>
      <c r="M588" s="87"/>
      <c r="N588" s="87"/>
      <c r="O588" s="87"/>
      <c r="P588" s="82"/>
      <c r="Q588" s="75"/>
      <c r="R588" s="23"/>
      <c r="S588" s="44" t="str">
        <f t="shared" ca="1" si="93"/>
        <v/>
      </c>
      <c r="T588" s="48" t="str">
        <f t="shared" si="94"/>
        <v/>
      </c>
      <c r="U588" s="48" t="str">
        <f t="shared" si="95"/>
        <v/>
      </c>
      <c r="V588" s="21" t="str">
        <f t="shared" ca="1" si="96"/>
        <v/>
      </c>
      <c r="W588" s="66">
        <f t="shared" si="97"/>
        <v>1</v>
      </c>
      <c r="X588" s="66">
        <f t="shared" si="98"/>
        <v>1</v>
      </c>
      <c r="Y588" s="21" t="str">
        <f t="shared" ca="1" si="99"/>
        <v/>
      </c>
      <c r="Z588" s="13" t="str">
        <f>IF(Q588="","",IF(H589&lt;&gt;"Commercial",Lists!$C$2,IF(AND('Property details'!H589="Commercial",'Property details'!Q588&lt;250000),Lists!C$3,Lists!$C$4)))</f>
        <v/>
      </c>
      <c r="AA588" s="19" t="str">
        <f t="shared" si="90"/>
        <v/>
      </c>
      <c r="AB588" s="14" t="str">
        <f t="shared" si="91"/>
        <v/>
      </c>
    </row>
    <row r="589" spans="1:28" ht="15" customHeight="1">
      <c r="A589" s="61"/>
      <c r="B589" s="61"/>
      <c r="C589" s="61"/>
      <c r="D589" s="61"/>
      <c r="E589" s="61"/>
      <c r="F589" s="64"/>
      <c r="G589" s="64"/>
      <c r="H589" s="87"/>
      <c r="I589" s="89" t="str">
        <f t="shared" si="92"/>
        <v/>
      </c>
      <c r="J589" s="87"/>
      <c r="K589" s="87"/>
      <c r="L589" s="87"/>
      <c r="M589" s="87"/>
      <c r="N589" s="87"/>
      <c r="O589" s="87"/>
      <c r="P589" s="82"/>
      <c r="Q589" s="75"/>
      <c r="R589" s="23"/>
      <c r="S589" s="44" t="str">
        <f t="shared" ca="1" si="93"/>
        <v/>
      </c>
      <c r="T589" s="48" t="str">
        <f t="shared" si="94"/>
        <v/>
      </c>
      <c r="U589" s="48" t="str">
        <f t="shared" si="95"/>
        <v/>
      </c>
      <c r="V589" s="21" t="str">
        <f t="shared" ca="1" si="96"/>
        <v/>
      </c>
      <c r="W589" s="66">
        <f t="shared" si="97"/>
        <v>1</v>
      </c>
      <c r="X589" s="66">
        <f t="shared" si="98"/>
        <v>1</v>
      </c>
      <c r="Y589" s="21" t="str">
        <f t="shared" ca="1" si="99"/>
        <v/>
      </c>
      <c r="Z589" s="13" t="str">
        <f>IF(Q589="","",IF(H590&lt;&gt;"Commercial",Lists!$C$2,IF(AND('Property details'!H590="Commercial",'Property details'!Q589&lt;250000),Lists!C$3,Lists!$C$4)))</f>
        <v/>
      </c>
      <c r="AA589" s="19" t="str">
        <f t="shared" si="90"/>
        <v/>
      </c>
      <c r="AB589" s="14" t="str">
        <f t="shared" si="91"/>
        <v/>
      </c>
    </row>
    <row r="590" spans="1:28" ht="15" customHeight="1">
      <c r="A590" s="61"/>
      <c r="B590" s="61"/>
      <c r="C590" s="61"/>
      <c r="D590" s="61"/>
      <c r="E590" s="61"/>
      <c r="F590" s="64"/>
      <c r="G590" s="64"/>
      <c r="H590" s="87"/>
      <c r="I590" s="89" t="str">
        <f t="shared" si="92"/>
        <v/>
      </c>
      <c r="J590" s="87"/>
      <c r="K590" s="87"/>
      <c r="L590" s="87"/>
      <c r="M590" s="87"/>
      <c r="N590" s="87"/>
      <c r="O590" s="87"/>
      <c r="P590" s="82"/>
      <c r="Q590" s="75"/>
      <c r="R590" s="23"/>
      <c r="S590" s="44" t="str">
        <f t="shared" ca="1" si="93"/>
        <v/>
      </c>
      <c r="T590" s="48" t="str">
        <f t="shared" si="94"/>
        <v/>
      </c>
      <c r="U590" s="48" t="str">
        <f t="shared" si="95"/>
        <v/>
      </c>
      <c r="V590" s="21" t="str">
        <f t="shared" ca="1" si="96"/>
        <v/>
      </c>
      <c r="W590" s="66">
        <f t="shared" si="97"/>
        <v>1</v>
      </c>
      <c r="X590" s="66">
        <f t="shared" si="98"/>
        <v>1</v>
      </c>
      <c r="Y590" s="21" t="str">
        <f t="shared" ca="1" si="99"/>
        <v/>
      </c>
      <c r="Z590" s="13" t="str">
        <f>IF(Q590="","",IF(H591&lt;&gt;"Commercial",Lists!$C$2,IF(AND('Property details'!H591="Commercial",'Property details'!Q590&lt;250000),Lists!C$3,Lists!$C$4)))</f>
        <v/>
      </c>
      <c r="AA590" s="19" t="str">
        <f t="shared" si="90"/>
        <v/>
      </c>
      <c r="AB590" s="14" t="str">
        <f t="shared" si="91"/>
        <v/>
      </c>
    </row>
    <row r="591" spans="1:28" ht="15" customHeight="1">
      <c r="A591" s="61"/>
      <c r="B591" s="61"/>
      <c r="C591" s="61"/>
      <c r="D591" s="61"/>
      <c r="E591" s="61"/>
      <c r="F591" s="64"/>
      <c r="G591" s="64"/>
      <c r="H591" s="87"/>
      <c r="I591" s="89" t="str">
        <f t="shared" si="92"/>
        <v/>
      </c>
      <c r="J591" s="87"/>
      <c r="K591" s="87"/>
      <c r="L591" s="87"/>
      <c r="M591" s="87"/>
      <c r="N591" s="87"/>
      <c r="O591" s="87"/>
      <c r="P591" s="82"/>
      <c r="Q591" s="75"/>
      <c r="R591" s="23"/>
      <c r="S591" s="44" t="str">
        <f t="shared" ca="1" si="93"/>
        <v/>
      </c>
      <c r="T591" s="48" t="str">
        <f t="shared" si="94"/>
        <v/>
      </c>
      <c r="U591" s="48" t="str">
        <f t="shared" si="95"/>
        <v/>
      </c>
      <c r="V591" s="21" t="str">
        <f t="shared" ca="1" si="96"/>
        <v/>
      </c>
      <c r="W591" s="66">
        <f t="shared" si="97"/>
        <v>1</v>
      </c>
      <c r="X591" s="66">
        <f t="shared" si="98"/>
        <v>1</v>
      </c>
      <c r="Y591" s="21" t="str">
        <f t="shared" ca="1" si="99"/>
        <v/>
      </c>
      <c r="Z591" s="13" t="str">
        <f>IF(Q591="","",IF(H592&lt;&gt;"Commercial",Lists!$C$2,IF(AND('Property details'!H592="Commercial",'Property details'!Q591&lt;250000),Lists!C$3,Lists!$C$4)))</f>
        <v/>
      </c>
      <c r="AA591" s="19" t="str">
        <f t="shared" si="90"/>
        <v/>
      </c>
      <c r="AB591" s="14" t="str">
        <f t="shared" si="91"/>
        <v/>
      </c>
    </row>
    <row r="592" spans="1:28" ht="15" customHeight="1">
      <c r="A592" s="61"/>
      <c r="B592" s="61"/>
      <c r="C592" s="61"/>
      <c r="D592" s="61"/>
      <c r="E592" s="61"/>
      <c r="F592" s="64"/>
      <c r="G592" s="64"/>
      <c r="H592" s="87"/>
      <c r="I592" s="89" t="str">
        <f t="shared" si="92"/>
        <v/>
      </c>
      <c r="J592" s="87"/>
      <c r="K592" s="87"/>
      <c r="L592" s="87"/>
      <c r="M592" s="87"/>
      <c r="N592" s="87"/>
      <c r="O592" s="87"/>
      <c r="P592" s="82"/>
      <c r="Q592" s="75"/>
      <c r="R592" s="23"/>
      <c r="S592" s="44" t="str">
        <f t="shared" ca="1" si="93"/>
        <v/>
      </c>
      <c r="T592" s="48" t="str">
        <f t="shared" si="94"/>
        <v/>
      </c>
      <c r="U592" s="48" t="str">
        <f t="shared" si="95"/>
        <v/>
      </c>
      <c r="V592" s="21" t="str">
        <f t="shared" ca="1" si="96"/>
        <v/>
      </c>
      <c r="W592" s="66">
        <f t="shared" si="97"/>
        <v>1</v>
      </c>
      <c r="X592" s="66">
        <f t="shared" si="98"/>
        <v>1</v>
      </c>
      <c r="Y592" s="21" t="str">
        <f t="shared" ca="1" si="99"/>
        <v/>
      </c>
      <c r="Z592" s="13" t="str">
        <f>IF(Q592="","",IF(H593&lt;&gt;"Commercial",Lists!$C$2,IF(AND('Property details'!H593="Commercial",'Property details'!Q592&lt;250000),Lists!C$3,Lists!$C$4)))</f>
        <v/>
      </c>
      <c r="AA592" s="19" t="str">
        <f t="shared" si="90"/>
        <v/>
      </c>
      <c r="AB592" s="14" t="str">
        <f t="shared" si="91"/>
        <v/>
      </c>
    </row>
    <row r="593" spans="1:28" ht="15" customHeight="1">
      <c r="A593" s="61"/>
      <c r="B593" s="61"/>
      <c r="C593" s="61"/>
      <c r="D593" s="61"/>
      <c r="E593" s="61"/>
      <c r="F593" s="64"/>
      <c r="G593" s="64"/>
      <c r="H593" s="87"/>
      <c r="I593" s="89" t="str">
        <f t="shared" si="92"/>
        <v/>
      </c>
      <c r="J593" s="87"/>
      <c r="K593" s="87"/>
      <c r="L593" s="87"/>
      <c r="M593" s="87"/>
      <c r="N593" s="87"/>
      <c r="O593" s="87"/>
      <c r="P593" s="82"/>
      <c r="Q593" s="75"/>
      <c r="R593" s="23"/>
      <c r="S593" s="44" t="str">
        <f t="shared" ca="1" si="93"/>
        <v/>
      </c>
      <c r="T593" s="48" t="str">
        <f t="shared" si="94"/>
        <v/>
      </c>
      <c r="U593" s="48" t="str">
        <f t="shared" si="95"/>
        <v/>
      </c>
      <c r="V593" s="21" t="str">
        <f t="shared" ca="1" si="96"/>
        <v/>
      </c>
      <c r="W593" s="66">
        <f t="shared" si="97"/>
        <v>1</v>
      </c>
      <c r="X593" s="66">
        <f t="shared" si="98"/>
        <v>1</v>
      </c>
      <c r="Y593" s="21" t="str">
        <f t="shared" ca="1" si="99"/>
        <v/>
      </c>
      <c r="Z593" s="13" t="str">
        <f>IF(Q593="","",IF(H594&lt;&gt;"Commercial",Lists!$C$2,IF(AND('Property details'!H594="Commercial",'Property details'!Q593&lt;250000),Lists!C$3,Lists!$C$4)))</f>
        <v/>
      </c>
      <c r="AA593" s="19" t="str">
        <f t="shared" si="90"/>
        <v/>
      </c>
      <c r="AB593" s="14" t="str">
        <f t="shared" si="91"/>
        <v/>
      </c>
    </row>
    <row r="594" spans="1:28" ht="15" customHeight="1">
      <c r="A594" s="61"/>
      <c r="B594" s="61"/>
      <c r="C594" s="61"/>
      <c r="D594" s="61"/>
      <c r="E594" s="61"/>
      <c r="F594" s="64"/>
      <c r="G594" s="64"/>
      <c r="H594" s="87"/>
      <c r="I594" s="89" t="str">
        <f t="shared" si="92"/>
        <v/>
      </c>
      <c r="J594" s="87"/>
      <c r="K594" s="87"/>
      <c r="L594" s="87"/>
      <c r="M594" s="87"/>
      <c r="N594" s="87"/>
      <c r="O594" s="87"/>
      <c r="P594" s="82"/>
      <c r="Q594" s="75"/>
      <c r="R594" s="23"/>
      <c r="S594" s="44" t="str">
        <f t="shared" ca="1" si="93"/>
        <v/>
      </c>
      <c r="T594" s="48" t="str">
        <f t="shared" si="94"/>
        <v/>
      </c>
      <c r="U594" s="48" t="str">
        <f t="shared" si="95"/>
        <v/>
      </c>
      <c r="V594" s="21" t="str">
        <f t="shared" ca="1" si="96"/>
        <v/>
      </c>
      <c r="W594" s="66">
        <f t="shared" si="97"/>
        <v>1</v>
      </c>
      <c r="X594" s="66">
        <f t="shared" si="98"/>
        <v>1</v>
      </c>
      <c r="Y594" s="21" t="str">
        <f t="shared" ca="1" si="99"/>
        <v/>
      </c>
      <c r="Z594" s="13" t="str">
        <f>IF(Q594="","",IF(H595&lt;&gt;"Commercial",Lists!$C$2,IF(AND('Property details'!H595="Commercial",'Property details'!Q594&lt;250000),Lists!C$3,Lists!$C$4)))</f>
        <v/>
      </c>
      <c r="AA594" s="19" t="str">
        <f t="shared" si="90"/>
        <v/>
      </c>
      <c r="AB594" s="14" t="str">
        <f t="shared" si="91"/>
        <v/>
      </c>
    </row>
    <row r="595" spans="1:28" ht="15" customHeight="1">
      <c r="A595" s="61"/>
      <c r="B595" s="61"/>
      <c r="C595" s="61"/>
      <c r="D595" s="61"/>
      <c r="E595" s="61"/>
      <c r="F595" s="64"/>
      <c r="G595" s="64"/>
      <c r="H595" s="87"/>
      <c r="I595" s="89" t="str">
        <f t="shared" si="92"/>
        <v/>
      </c>
      <c r="J595" s="87"/>
      <c r="K595" s="87"/>
      <c r="L595" s="87"/>
      <c r="M595" s="87"/>
      <c r="N595" s="87"/>
      <c r="O595" s="87"/>
      <c r="P595" s="82"/>
      <c r="Q595" s="75"/>
      <c r="R595" s="23"/>
      <c r="S595" s="44" t="str">
        <f t="shared" ca="1" si="93"/>
        <v/>
      </c>
      <c r="T595" s="48" t="str">
        <f t="shared" si="94"/>
        <v/>
      </c>
      <c r="U595" s="48" t="str">
        <f t="shared" si="95"/>
        <v/>
      </c>
      <c r="V595" s="21" t="str">
        <f t="shared" ca="1" si="96"/>
        <v/>
      </c>
      <c r="W595" s="66">
        <f t="shared" si="97"/>
        <v>1</v>
      </c>
      <c r="X595" s="66">
        <f t="shared" si="98"/>
        <v>1</v>
      </c>
      <c r="Y595" s="21" t="str">
        <f t="shared" ca="1" si="99"/>
        <v/>
      </c>
      <c r="Z595" s="13" t="str">
        <f>IF(Q595="","",IF(H596&lt;&gt;"Commercial",Lists!$C$2,IF(AND('Property details'!H596="Commercial",'Property details'!Q595&lt;250000),Lists!C$3,Lists!$C$4)))</f>
        <v/>
      </c>
      <c r="AA595" s="19" t="str">
        <f t="shared" si="90"/>
        <v/>
      </c>
      <c r="AB595" s="14" t="str">
        <f t="shared" si="91"/>
        <v/>
      </c>
    </row>
    <row r="596" spans="1:28" ht="15" customHeight="1">
      <c r="A596" s="61"/>
      <c r="B596" s="61"/>
      <c r="C596" s="61"/>
      <c r="D596" s="61"/>
      <c r="E596" s="61"/>
      <c r="F596" s="64"/>
      <c r="G596" s="64"/>
      <c r="H596" s="87"/>
      <c r="I596" s="89" t="str">
        <f t="shared" si="92"/>
        <v/>
      </c>
      <c r="J596" s="87"/>
      <c r="K596" s="87"/>
      <c r="L596" s="87"/>
      <c r="M596" s="87"/>
      <c r="N596" s="87"/>
      <c r="O596" s="87"/>
      <c r="P596" s="82"/>
      <c r="Q596" s="75"/>
      <c r="R596" s="23"/>
      <c r="S596" s="44" t="str">
        <f t="shared" ca="1" si="93"/>
        <v/>
      </c>
      <c r="T596" s="48" t="str">
        <f t="shared" si="94"/>
        <v/>
      </c>
      <c r="U596" s="48" t="str">
        <f t="shared" si="95"/>
        <v/>
      </c>
      <c r="V596" s="21" t="str">
        <f t="shared" ca="1" si="96"/>
        <v/>
      </c>
      <c r="W596" s="66">
        <f t="shared" si="97"/>
        <v>1</v>
      </c>
      <c r="X596" s="66">
        <f t="shared" si="98"/>
        <v>1</v>
      </c>
      <c r="Y596" s="21" t="str">
        <f t="shared" ca="1" si="99"/>
        <v/>
      </c>
      <c r="Z596" s="13" t="str">
        <f>IF(Q596="","",IF(H597&lt;&gt;"Commercial",Lists!$C$2,IF(AND('Property details'!H597="Commercial",'Property details'!Q596&lt;250000),Lists!C$3,Lists!$C$4)))</f>
        <v/>
      </c>
      <c r="AA596" s="19" t="str">
        <f t="shared" si="90"/>
        <v/>
      </c>
      <c r="AB596" s="14" t="str">
        <f t="shared" si="91"/>
        <v/>
      </c>
    </row>
    <row r="597" spans="1:28" ht="15" customHeight="1">
      <c r="A597" s="61"/>
      <c r="B597" s="61"/>
      <c r="C597" s="61"/>
      <c r="D597" s="61"/>
      <c r="E597" s="61"/>
      <c r="F597" s="64"/>
      <c r="G597" s="64"/>
      <c r="H597" s="87"/>
      <c r="I597" s="89" t="str">
        <f t="shared" si="92"/>
        <v/>
      </c>
      <c r="J597" s="87"/>
      <c r="K597" s="87"/>
      <c r="L597" s="87"/>
      <c r="M597" s="87"/>
      <c r="N597" s="87"/>
      <c r="O597" s="87"/>
      <c r="P597" s="82"/>
      <c r="Q597" s="75"/>
      <c r="R597" s="23"/>
      <c r="S597" s="44" t="str">
        <f t="shared" ca="1" si="93"/>
        <v/>
      </c>
      <c r="T597" s="48" t="str">
        <f t="shared" si="94"/>
        <v/>
      </c>
      <c r="U597" s="48" t="str">
        <f t="shared" si="95"/>
        <v/>
      </c>
      <c r="V597" s="21" t="str">
        <f t="shared" ca="1" si="96"/>
        <v/>
      </c>
      <c r="W597" s="66">
        <f t="shared" si="97"/>
        <v>1</v>
      </c>
      <c r="X597" s="66">
        <f t="shared" si="98"/>
        <v>1</v>
      </c>
      <c r="Y597" s="21" t="str">
        <f t="shared" ca="1" si="99"/>
        <v/>
      </c>
      <c r="Z597" s="13" t="str">
        <f>IF(Q597="","",IF(H598&lt;&gt;"Commercial",Lists!$C$2,IF(AND('Property details'!H598="Commercial",'Property details'!Q597&lt;250000),Lists!C$3,Lists!$C$4)))</f>
        <v/>
      </c>
      <c r="AA597" s="19" t="str">
        <f t="shared" si="90"/>
        <v/>
      </c>
      <c r="AB597" s="14" t="str">
        <f t="shared" si="91"/>
        <v/>
      </c>
    </row>
    <row r="598" spans="1:28" ht="15" customHeight="1">
      <c r="A598" s="61"/>
      <c r="B598" s="61"/>
      <c r="C598" s="61"/>
      <c r="D598" s="61"/>
      <c r="E598" s="61"/>
      <c r="F598" s="64"/>
      <c r="G598" s="64"/>
      <c r="H598" s="87"/>
      <c r="I598" s="89" t="str">
        <f t="shared" si="92"/>
        <v/>
      </c>
      <c r="J598" s="87"/>
      <c r="K598" s="87"/>
      <c r="L598" s="87"/>
      <c r="M598" s="87"/>
      <c r="N598" s="87"/>
      <c r="O598" s="87"/>
      <c r="P598" s="82"/>
      <c r="Q598" s="75"/>
      <c r="R598" s="23"/>
      <c r="S598" s="44" t="str">
        <f t="shared" ca="1" si="93"/>
        <v/>
      </c>
      <c r="T598" s="48" t="str">
        <f t="shared" si="94"/>
        <v/>
      </c>
      <c r="U598" s="48" t="str">
        <f t="shared" si="95"/>
        <v/>
      </c>
      <c r="V598" s="21" t="str">
        <f t="shared" ca="1" si="96"/>
        <v/>
      </c>
      <c r="W598" s="66">
        <f t="shared" si="97"/>
        <v>1</v>
      </c>
      <c r="X598" s="66">
        <f t="shared" si="98"/>
        <v>1</v>
      </c>
      <c r="Y598" s="21" t="str">
        <f t="shared" ca="1" si="99"/>
        <v/>
      </c>
      <c r="Z598" s="13" t="str">
        <f>IF(Q598="","",IF(H599&lt;&gt;"Commercial",Lists!$C$2,IF(AND('Property details'!H599="Commercial",'Property details'!Q598&lt;250000),Lists!C$3,Lists!$C$4)))</f>
        <v/>
      </c>
      <c r="AA598" s="19" t="str">
        <f t="shared" si="90"/>
        <v/>
      </c>
      <c r="AB598" s="14" t="str">
        <f t="shared" si="91"/>
        <v/>
      </c>
    </row>
    <row r="599" spans="1:28" ht="15" customHeight="1">
      <c r="A599" s="61"/>
      <c r="B599" s="61"/>
      <c r="C599" s="61"/>
      <c r="D599" s="61"/>
      <c r="E599" s="61"/>
      <c r="F599" s="64"/>
      <c r="G599" s="64"/>
      <c r="H599" s="87"/>
      <c r="I599" s="89" t="str">
        <f t="shared" si="92"/>
        <v/>
      </c>
      <c r="J599" s="87"/>
      <c r="K599" s="87"/>
      <c r="L599" s="87"/>
      <c r="M599" s="87"/>
      <c r="N599" s="87"/>
      <c r="O599" s="87"/>
      <c r="P599" s="82"/>
      <c r="Q599" s="75"/>
      <c r="R599" s="23"/>
      <c r="S599" s="44" t="str">
        <f t="shared" ca="1" si="93"/>
        <v/>
      </c>
      <c r="T599" s="48" t="str">
        <f t="shared" si="94"/>
        <v/>
      </c>
      <c r="U599" s="48" t="str">
        <f t="shared" si="95"/>
        <v/>
      </c>
      <c r="V599" s="21" t="str">
        <f t="shared" ca="1" si="96"/>
        <v/>
      </c>
      <c r="W599" s="66">
        <f t="shared" si="97"/>
        <v>1</v>
      </c>
      <c r="X599" s="66">
        <f t="shared" si="98"/>
        <v>1</v>
      </c>
      <c r="Y599" s="21" t="str">
        <f t="shared" ca="1" si="99"/>
        <v/>
      </c>
      <c r="Z599" s="13" t="str">
        <f>IF(Q599="","",IF(H600&lt;&gt;"Commercial",Lists!$C$2,IF(AND('Property details'!H600="Commercial",'Property details'!Q599&lt;250000),Lists!C$3,Lists!$C$4)))</f>
        <v/>
      </c>
      <c r="AA599" s="19" t="str">
        <f t="shared" si="90"/>
        <v/>
      </c>
      <c r="AB599" s="14" t="str">
        <f t="shared" si="91"/>
        <v/>
      </c>
    </row>
    <row r="600" spans="1:28" ht="15" customHeight="1">
      <c r="A600" s="61"/>
      <c r="B600" s="61"/>
      <c r="C600" s="61"/>
      <c r="D600" s="61"/>
      <c r="E600" s="61"/>
      <c r="F600" s="64"/>
      <c r="G600" s="64"/>
      <c r="H600" s="87"/>
      <c r="I600" s="89" t="str">
        <f t="shared" si="92"/>
        <v/>
      </c>
      <c r="J600" s="87"/>
      <c r="K600" s="87"/>
      <c r="L600" s="87"/>
      <c r="M600" s="87"/>
      <c r="N600" s="87"/>
      <c r="O600" s="87"/>
      <c r="P600" s="82"/>
      <c r="Q600" s="75"/>
      <c r="R600" s="23"/>
      <c r="S600" s="44" t="str">
        <f t="shared" ca="1" si="93"/>
        <v/>
      </c>
      <c r="T600" s="48" t="str">
        <f t="shared" si="94"/>
        <v/>
      </c>
      <c r="U600" s="48" t="str">
        <f t="shared" si="95"/>
        <v/>
      </c>
      <c r="V600" s="21" t="str">
        <f t="shared" ca="1" si="96"/>
        <v/>
      </c>
      <c r="W600" s="66">
        <f t="shared" si="97"/>
        <v>1</v>
      </c>
      <c r="X600" s="66">
        <f t="shared" si="98"/>
        <v>1</v>
      </c>
      <c r="Y600" s="21" t="str">
        <f t="shared" ca="1" si="99"/>
        <v/>
      </c>
      <c r="Z600" s="13" t="str">
        <f>IF(Q600="","",IF(H601&lt;&gt;"Commercial",Lists!$C$2,IF(AND('Property details'!H601="Commercial",'Property details'!Q600&lt;250000),Lists!C$3,Lists!$C$4)))</f>
        <v/>
      </c>
      <c r="AA600" s="19" t="str">
        <f t="shared" si="90"/>
        <v/>
      </c>
      <c r="AB600" s="14" t="str">
        <f t="shared" si="91"/>
        <v/>
      </c>
    </row>
    <row r="601" spans="1:28" ht="15" customHeight="1">
      <c r="A601" s="61"/>
      <c r="B601" s="61"/>
      <c r="C601" s="61"/>
      <c r="D601" s="61"/>
      <c r="E601" s="61"/>
      <c r="F601" s="64"/>
      <c r="G601" s="64"/>
      <c r="H601" s="87"/>
      <c r="I601" s="89" t="str">
        <f t="shared" si="92"/>
        <v/>
      </c>
      <c r="J601" s="87"/>
      <c r="K601" s="87"/>
      <c r="L601" s="87"/>
      <c r="M601" s="87"/>
      <c r="N601" s="87"/>
      <c r="O601" s="87"/>
      <c r="P601" s="82"/>
      <c r="Q601" s="75"/>
      <c r="R601" s="23"/>
      <c r="S601" s="44" t="str">
        <f t="shared" ca="1" si="93"/>
        <v/>
      </c>
      <c r="T601" s="48" t="str">
        <f t="shared" si="94"/>
        <v/>
      </c>
      <c r="U601" s="48" t="str">
        <f t="shared" si="95"/>
        <v/>
      </c>
      <c r="V601" s="21" t="str">
        <f t="shared" ca="1" si="96"/>
        <v/>
      </c>
      <c r="W601" s="66">
        <f t="shared" si="97"/>
        <v>1</v>
      </c>
      <c r="X601" s="66">
        <f t="shared" si="98"/>
        <v>1</v>
      </c>
      <c r="Y601" s="21" t="str">
        <f t="shared" ca="1" si="99"/>
        <v/>
      </c>
      <c r="Z601" s="13" t="str">
        <f>IF(Q601="","",IF(H602&lt;&gt;"Commercial",Lists!$C$2,IF(AND('Property details'!H602="Commercial",'Property details'!Q601&lt;250000),Lists!C$3,Lists!$C$4)))</f>
        <v/>
      </c>
      <c r="AA601" s="19" t="str">
        <f t="shared" si="90"/>
        <v/>
      </c>
      <c r="AB601" s="14" t="str">
        <f t="shared" si="91"/>
        <v/>
      </c>
    </row>
    <row r="602" spans="1:28" ht="15" customHeight="1">
      <c r="A602" s="61"/>
      <c r="B602" s="61"/>
      <c r="C602" s="61"/>
      <c r="D602" s="61"/>
      <c r="E602" s="61"/>
      <c r="F602" s="64"/>
      <c r="G602" s="64"/>
      <c r="H602" s="87"/>
      <c r="I602" s="89" t="str">
        <f t="shared" si="92"/>
        <v/>
      </c>
      <c r="J602" s="87"/>
      <c r="K602" s="87"/>
      <c r="L602" s="87"/>
      <c r="M602" s="87"/>
      <c r="N602" s="87"/>
      <c r="O602" s="87"/>
      <c r="P602" s="82"/>
      <c r="Q602" s="75"/>
      <c r="R602" s="23"/>
      <c r="S602" s="44" t="str">
        <f t="shared" ca="1" si="93"/>
        <v/>
      </c>
      <c r="T602" s="48" t="str">
        <f t="shared" si="94"/>
        <v/>
      </c>
      <c r="U602" s="48" t="str">
        <f t="shared" si="95"/>
        <v/>
      </c>
      <c r="V602" s="21" t="str">
        <f t="shared" ca="1" si="96"/>
        <v/>
      </c>
      <c r="W602" s="66">
        <f t="shared" si="97"/>
        <v>1</v>
      </c>
      <c r="X602" s="66">
        <f t="shared" si="98"/>
        <v>1</v>
      </c>
      <c r="Y602" s="21" t="str">
        <f t="shared" ca="1" si="99"/>
        <v/>
      </c>
      <c r="Z602" s="13" t="str">
        <f>IF(Q602="","",IF(H603&lt;&gt;"Commercial",Lists!$C$2,IF(AND('Property details'!H603="Commercial",'Property details'!Q602&lt;250000),Lists!C$3,Lists!$C$4)))</f>
        <v/>
      </c>
      <c r="AA602" s="19" t="str">
        <f t="shared" si="90"/>
        <v/>
      </c>
      <c r="AB602" s="14" t="str">
        <f t="shared" si="91"/>
        <v/>
      </c>
    </row>
    <row r="603" spans="1:28" ht="15" customHeight="1">
      <c r="A603" s="61"/>
      <c r="B603" s="61"/>
      <c r="C603" s="61"/>
      <c r="D603" s="61"/>
      <c r="E603" s="61"/>
      <c r="F603" s="64"/>
      <c r="G603" s="64"/>
      <c r="H603" s="87"/>
      <c r="I603" s="89" t="str">
        <f t="shared" si="92"/>
        <v/>
      </c>
      <c r="J603" s="87"/>
      <c r="K603" s="87"/>
      <c r="L603" s="87"/>
      <c r="M603" s="87"/>
      <c r="N603" s="87"/>
      <c r="O603" s="87"/>
      <c r="P603" s="82"/>
      <c r="Q603" s="75"/>
      <c r="R603" s="23"/>
      <c r="S603" s="44" t="str">
        <f t="shared" ca="1" si="93"/>
        <v/>
      </c>
      <c r="T603" s="48" t="str">
        <f t="shared" si="94"/>
        <v/>
      </c>
      <c r="U603" s="48" t="str">
        <f t="shared" si="95"/>
        <v/>
      </c>
      <c r="V603" s="21" t="str">
        <f t="shared" ca="1" si="96"/>
        <v/>
      </c>
      <c r="W603" s="66">
        <f t="shared" si="97"/>
        <v>1</v>
      </c>
      <c r="X603" s="66">
        <f t="shared" si="98"/>
        <v>1</v>
      </c>
      <c r="Y603" s="21" t="str">
        <f t="shared" ca="1" si="99"/>
        <v/>
      </c>
      <c r="Z603" s="13" t="str">
        <f>IF(Q603="","",IF(H604&lt;&gt;"Commercial",Lists!$C$2,IF(AND('Property details'!H604="Commercial",'Property details'!Q603&lt;250000),Lists!C$3,Lists!$C$4)))</f>
        <v/>
      </c>
      <c r="AA603" s="19" t="str">
        <f t="shared" si="90"/>
        <v/>
      </c>
      <c r="AB603" s="14" t="str">
        <f t="shared" si="91"/>
        <v/>
      </c>
    </row>
    <row r="604" spans="1:28" ht="15" customHeight="1">
      <c r="A604" s="61"/>
      <c r="B604" s="61"/>
      <c r="C604" s="61"/>
      <c r="D604" s="61"/>
      <c r="E604" s="61"/>
      <c r="F604" s="64"/>
      <c r="G604" s="64"/>
      <c r="H604" s="87"/>
      <c r="I604" s="89" t="str">
        <f t="shared" si="92"/>
        <v/>
      </c>
      <c r="J604" s="87"/>
      <c r="K604" s="87"/>
      <c r="L604" s="87"/>
      <c r="M604" s="87"/>
      <c r="N604" s="87"/>
      <c r="O604" s="87"/>
      <c r="P604" s="82"/>
      <c r="Q604" s="75"/>
      <c r="R604" s="23"/>
      <c r="S604" s="44" t="str">
        <f t="shared" ca="1" si="93"/>
        <v/>
      </c>
      <c r="T604" s="48" t="str">
        <f t="shared" si="94"/>
        <v/>
      </c>
      <c r="U604" s="48" t="str">
        <f t="shared" si="95"/>
        <v/>
      </c>
      <c r="V604" s="21" t="str">
        <f t="shared" ca="1" si="96"/>
        <v/>
      </c>
      <c r="W604" s="66">
        <f t="shared" si="97"/>
        <v>1</v>
      </c>
      <c r="X604" s="66">
        <f t="shared" si="98"/>
        <v>1</v>
      </c>
      <c r="Y604" s="21" t="str">
        <f t="shared" ca="1" si="99"/>
        <v/>
      </c>
      <c r="Z604" s="13" t="str">
        <f>IF(Q604="","",IF(H605&lt;&gt;"Commercial",Lists!$C$2,IF(AND('Property details'!H605="Commercial",'Property details'!Q604&lt;250000),Lists!C$3,Lists!$C$4)))</f>
        <v/>
      </c>
      <c r="AA604" s="19" t="str">
        <f t="shared" si="90"/>
        <v/>
      </c>
      <c r="AB604" s="14" t="str">
        <f t="shared" si="91"/>
        <v/>
      </c>
    </row>
    <row r="605" spans="1:28" ht="15" customHeight="1">
      <c r="A605" s="61"/>
      <c r="B605" s="61"/>
      <c r="C605" s="61"/>
      <c r="D605" s="61"/>
      <c r="E605" s="61"/>
      <c r="F605" s="64"/>
      <c r="G605" s="64"/>
      <c r="H605" s="87"/>
      <c r="I605" s="89" t="str">
        <f t="shared" si="92"/>
        <v/>
      </c>
      <c r="J605" s="87"/>
      <c r="K605" s="87"/>
      <c r="L605" s="87"/>
      <c r="M605" s="87"/>
      <c r="N605" s="87"/>
      <c r="O605" s="87"/>
      <c r="P605" s="82"/>
      <c r="Q605" s="75"/>
      <c r="R605" s="23"/>
      <c r="S605" s="44" t="str">
        <f t="shared" ca="1" si="93"/>
        <v/>
      </c>
      <c r="T605" s="48" t="str">
        <f t="shared" si="94"/>
        <v/>
      </c>
      <c r="U605" s="48" t="str">
        <f t="shared" si="95"/>
        <v/>
      </c>
      <c r="V605" s="21" t="str">
        <f t="shared" ca="1" si="96"/>
        <v/>
      </c>
      <c r="W605" s="66">
        <f t="shared" si="97"/>
        <v>1</v>
      </c>
      <c r="X605" s="66">
        <f t="shared" si="98"/>
        <v>1</v>
      </c>
      <c r="Y605" s="21" t="str">
        <f t="shared" ca="1" si="99"/>
        <v/>
      </c>
      <c r="Z605" s="13" t="str">
        <f>IF(Q605="","",IF(H606&lt;&gt;"Commercial",Lists!$C$2,IF(AND('Property details'!H606="Commercial",'Property details'!Q605&lt;250000),Lists!C$3,Lists!$C$4)))</f>
        <v/>
      </c>
      <c r="AA605" s="19" t="str">
        <f t="shared" si="90"/>
        <v/>
      </c>
      <c r="AB605" s="14" t="str">
        <f t="shared" si="91"/>
        <v/>
      </c>
    </row>
    <row r="606" spans="1:28" ht="15" customHeight="1">
      <c r="A606" s="61"/>
      <c r="B606" s="61"/>
      <c r="C606" s="61"/>
      <c r="D606" s="61"/>
      <c r="E606" s="61"/>
      <c r="F606" s="64"/>
      <c r="G606" s="64"/>
      <c r="H606" s="87"/>
      <c r="I606" s="89" t="str">
        <f t="shared" si="92"/>
        <v/>
      </c>
      <c r="J606" s="87"/>
      <c r="K606" s="87"/>
      <c r="L606" s="87"/>
      <c r="M606" s="87"/>
      <c r="N606" s="87"/>
      <c r="O606" s="87"/>
      <c r="P606" s="82"/>
      <c r="Q606" s="75"/>
      <c r="R606" s="23"/>
      <c r="S606" s="44" t="str">
        <f t="shared" ca="1" si="93"/>
        <v/>
      </c>
      <c r="T606" s="48" t="str">
        <f t="shared" si="94"/>
        <v/>
      </c>
      <c r="U606" s="48" t="str">
        <f t="shared" si="95"/>
        <v/>
      </c>
      <c r="V606" s="21" t="str">
        <f t="shared" ca="1" si="96"/>
        <v/>
      </c>
      <c r="W606" s="66">
        <f t="shared" si="97"/>
        <v>1</v>
      </c>
      <c r="X606" s="66">
        <f t="shared" si="98"/>
        <v>1</v>
      </c>
      <c r="Y606" s="21" t="str">
        <f t="shared" ca="1" si="99"/>
        <v/>
      </c>
      <c r="Z606" s="13" t="str">
        <f>IF(Q606="","",IF(H607&lt;&gt;"Commercial",Lists!$C$2,IF(AND('Property details'!H607="Commercial",'Property details'!Q606&lt;250000),Lists!C$3,Lists!$C$4)))</f>
        <v/>
      </c>
      <c r="AA606" s="19" t="str">
        <f t="shared" si="90"/>
        <v/>
      </c>
      <c r="AB606" s="14" t="str">
        <f t="shared" si="91"/>
        <v/>
      </c>
    </row>
    <row r="607" spans="1:28" ht="15" customHeight="1">
      <c r="A607" s="61"/>
      <c r="B607" s="61"/>
      <c r="C607" s="61"/>
      <c r="D607" s="61"/>
      <c r="E607" s="61"/>
      <c r="F607" s="64"/>
      <c r="G607" s="64"/>
      <c r="H607" s="87"/>
      <c r="I607" s="89" t="str">
        <f t="shared" si="92"/>
        <v/>
      </c>
      <c r="J607" s="87"/>
      <c r="K607" s="87"/>
      <c r="L607" s="87"/>
      <c r="M607" s="87"/>
      <c r="N607" s="87"/>
      <c r="O607" s="87"/>
      <c r="P607" s="82"/>
      <c r="Q607" s="75"/>
      <c r="R607" s="23"/>
      <c r="S607" s="44" t="str">
        <f t="shared" ca="1" si="93"/>
        <v/>
      </c>
      <c r="T607" s="48" t="str">
        <f t="shared" si="94"/>
        <v/>
      </c>
      <c r="U607" s="48" t="str">
        <f t="shared" si="95"/>
        <v/>
      </c>
      <c r="V607" s="21" t="str">
        <f t="shared" ca="1" si="96"/>
        <v/>
      </c>
      <c r="W607" s="66">
        <f t="shared" si="97"/>
        <v>1</v>
      </c>
      <c r="X607" s="66">
        <f t="shared" si="98"/>
        <v>1</v>
      </c>
      <c r="Y607" s="21" t="str">
        <f t="shared" ca="1" si="99"/>
        <v/>
      </c>
      <c r="Z607" s="13" t="str">
        <f>IF(Q607="","",IF(H608&lt;&gt;"Commercial",Lists!$C$2,IF(AND('Property details'!H608="Commercial",'Property details'!Q607&lt;250000),Lists!C$3,Lists!$C$4)))</f>
        <v/>
      </c>
      <c r="AA607" s="19" t="str">
        <f t="shared" si="90"/>
        <v/>
      </c>
      <c r="AB607" s="14" t="str">
        <f t="shared" si="91"/>
        <v/>
      </c>
    </row>
    <row r="608" spans="1:28" ht="15" customHeight="1">
      <c r="A608" s="61"/>
      <c r="B608" s="61"/>
      <c r="C608" s="61"/>
      <c r="D608" s="61"/>
      <c r="E608" s="61"/>
      <c r="F608" s="64"/>
      <c r="G608" s="64"/>
      <c r="H608" s="87"/>
      <c r="I608" s="89" t="str">
        <f t="shared" si="92"/>
        <v/>
      </c>
      <c r="J608" s="87"/>
      <c r="K608" s="87"/>
      <c r="L608" s="87"/>
      <c r="M608" s="87"/>
      <c r="N608" s="87"/>
      <c r="O608" s="87"/>
      <c r="P608" s="82"/>
      <c r="Q608" s="75"/>
      <c r="R608" s="23"/>
      <c r="S608" s="44" t="str">
        <f t="shared" ca="1" si="93"/>
        <v/>
      </c>
      <c r="T608" s="48" t="str">
        <f t="shared" si="94"/>
        <v/>
      </c>
      <c r="U608" s="48" t="str">
        <f t="shared" si="95"/>
        <v/>
      </c>
      <c r="V608" s="21" t="str">
        <f t="shared" ca="1" si="96"/>
        <v/>
      </c>
      <c r="W608" s="66">
        <f t="shared" si="97"/>
        <v>1</v>
      </c>
      <c r="X608" s="66">
        <f t="shared" si="98"/>
        <v>1</v>
      </c>
      <c r="Y608" s="21" t="str">
        <f t="shared" ca="1" si="99"/>
        <v/>
      </c>
      <c r="Z608" s="13" t="str">
        <f>IF(Q608="","",IF(H609&lt;&gt;"Commercial",Lists!$C$2,IF(AND('Property details'!H609="Commercial",'Property details'!Q608&lt;250000),Lists!C$3,Lists!$C$4)))</f>
        <v/>
      </c>
      <c r="AA608" s="19" t="str">
        <f t="shared" si="90"/>
        <v/>
      </c>
      <c r="AB608" s="14" t="str">
        <f t="shared" si="91"/>
        <v/>
      </c>
    </row>
    <row r="609" spans="1:28" ht="15" customHeight="1">
      <c r="A609" s="61"/>
      <c r="B609" s="61"/>
      <c r="C609" s="61"/>
      <c r="D609" s="61"/>
      <c r="E609" s="61"/>
      <c r="F609" s="64"/>
      <c r="G609" s="64"/>
      <c r="H609" s="87"/>
      <c r="I609" s="89" t="str">
        <f t="shared" si="92"/>
        <v/>
      </c>
      <c r="J609" s="87"/>
      <c r="K609" s="87"/>
      <c r="L609" s="87"/>
      <c r="M609" s="87"/>
      <c r="N609" s="87"/>
      <c r="O609" s="87"/>
      <c r="P609" s="82"/>
      <c r="Q609" s="75"/>
      <c r="R609" s="23"/>
      <c r="S609" s="44" t="str">
        <f t="shared" ca="1" si="93"/>
        <v/>
      </c>
      <c r="T609" s="48" t="str">
        <f t="shared" si="94"/>
        <v/>
      </c>
      <c r="U609" s="48" t="str">
        <f t="shared" si="95"/>
        <v/>
      </c>
      <c r="V609" s="21" t="str">
        <f t="shared" ca="1" si="96"/>
        <v/>
      </c>
      <c r="W609" s="66">
        <f t="shared" si="97"/>
        <v>1</v>
      </c>
      <c r="X609" s="66">
        <f t="shared" si="98"/>
        <v>1</v>
      </c>
      <c r="Y609" s="21" t="str">
        <f t="shared" ca="1" si="99"/>
        <v/>
      </c>
      <c r="Z609" s="13" t="str">
        <f>IF(Q609="","",IF(H610&lt;&gt;"Commercial",Lists!$C$2,IF(AND('Property details'!H610="Commercial",'Property details'!Q609&lt;250000),Lists!C$3,Lists!$C$4)))</f>
        <v/>
      </c>
      <c r="AA609" s="19" t="str">
        <f t="shared" si="90"/>
        <v/>
      </c>
      <c r="AB609" s="14" t="str">
        <f t="shared" si="91"/>
        <v/>
      </c>
    </row>
    <row r="610" spans="1:28" ht="15" customHeight="1">
      <c r="A610" s="61"/>
      <c r="B610" s="61"/>
      <c r="C610" s="61"/>
      <c r="D610" s="61"/>
      <c r="E610" s="61"/>
      <c r="F610" s="64"/>
      <c r="G610" s="64"/>
      <c r="H610" s="87"/>
      <c r="I610" s="89" t="str">
        <f t="shared" si="92"/>
        <v/>
      </c>
      <c r="J610" s="87"/>
      <c r="K610" s="87"/>
      <c r="L610" s="87"/>
      <c r="M610" s="87"/>
      <c r="N610" s="87"/>
      <c r="O610" s="87"/>
      <c r="P610" s="82"/>
      <c r="Q610" s="75"/>
      <c r="R610" s="23"/>
      <c r="S610" s="44" t="str">
        <f t="shared" ca="1" si="93"/>
        <v/>
      </c>
      <c r="T610" s="48" t="str">
        <f t="shared" si="94"/>
        <v/>
      </c>
      <c r="U610" s="48" t="str">
        <f t="shared" si="95"/>
        <v/>
      </c>
      <c r="V610" s="21" t="str">
        <f t="shared" ca="1" si="96"/>
        <v/>
      </c>
      <c r="W610" s="66">
        <f t="shared" si="97"/>
        <v>1</v>
      </c>
      <c r="X610" s="66">
        <f t="shared" si="98"/>
        <v>1</v>
      </c>
      <c r="Y610" s="21" t="str">
        <f t="shared" ca="1" si="99"/>
        <v/>
      </c>
      <c r="Z610" s="13" t="str">
        <f>IF(Q610="","",IF(H611&lt;&gt;"Commercial",Lists!$C$2,IF(AND('Property details'!H611="Commercial",'Property details'!Q610&lt;250000),Lists!C$3,Lists!$C$4)))</f>
        <v/>
      </c>
      <c r="AA610" s="19" t="str">
        <f t="shared" si="90"/>
        <v/>
      </c>
      <c r="AB610" s="14" t="str">
        <f t="shared" si="91"/>
        <v/>
      </c>
    </row>
    <row r="611" spans="1:28" ht="15" customHeight="1">
      <c r="A611" s="61"/>
      <c r="B611" s="61"/>
      <c r="C611" s="61"/>
      <c r="D611" s="61"/>
      <c r="E611" s="61"/>
      <c r="F611" s="64"/>
      <c r="G611" s="64"/>
      <c r="H611" s="87"/>
      <c r="I611" s="89" t="str">
        <f t="shared" si="92"/>
        <v/>
      </c>
      <c r="J611" s="87"/>
      <c r="K611" s="87"/>
      <c r="L611" s="87"/>
      <c r="M611" s="87"/>
      <c r="N611" s="87"/>
      <c r="O611" s="87"/>
      <c r="P611" s="82"/>
      <c r="Q611" s="75"/>
      <c r="R611" s="23"/>
      <c r="S611" s="44" t="str">
        <f t="shared" ca="1" si="93"/>
        <v/>
      </c>
      <c r="T611" s="48" t="str">
        <f t="shared" si="94"/>
        <v/>
      </c>
      <c r="U611" s="48" t="str">
        <f t="shared" si="95"/>
        <v/>
      </c>
      <c r="V611" s="21" t="str">
        <f t="shared" ca="1" si="96"/>
        <v/>
      </c>
      <c r="W611" s="66">
        <f t="shared" si="97"/>
        <v>1</v>
      </c>
      <c r="X611" s="66">
        <f t="shared" si="98"/>
        <v>1</v>
      </c>
      <c r="Y611" s="21" t="str">
        <f t="shared" ca="1" si="99"/>
        <v/>
      </c>
      <c r="Z611" s="13" t="str">
        <f>IF(Q611="","",IF(H612&lt;&gt;"Commercial",Lists!$C$2,IF(AND('Property details'!H612="Commercial",'Property details'!Q611&lt;250000),Lists!C$3,Lists!$C$4)))</f>
        <v/>
      </c>
      <c r="AA611" s="19" t="str">
        <f t="shared" si="90"/>
        <v/>
      </c>
      <c r="AB611" s="14" t="str">
        <f t="shared" si="91"/>
        <v/>
      </c>
    </row>
    <row r="612" spans="1:28" ht="15" customHeight="1">
      <c r="A612" s="61"/>
      <c r="B612" s="61"/>
      <c r="C612" s="61"/>
      <c r="D612" s="61"/>
      <c r="E612" s="61"/>
      <c r="F612" s="64"/>
      <c r="G612" s="64"/>
      <c r="H612" s="87"/>
      <c r="I612" s="89" t="str">
        <f t="shared" si="92"/>
        <v/>
      </c>
      <c r="J612" s="87"/>
      <c r="K612" s="87"/>
      <c r="L612" s="87"/>
      <c r="M612" s="87"/>
      <c r="N612" s="87"/>
      <c r="O612" s="87"/>
      <c r="P612" s="82"/>
      <c r="Q612" s="75"/>
      <c r="R612" s="23"/>
      <c r="S612" s="44" t="str">
        <f t="shared" ca="1" si="93"/>
        <v/>
      </c>
      <c r="T612" s="48" t="str">
        <f t="shared" si="94"/>
        <v/>
      </c>
      <c r="U612" s="48" t="str">
        <f t="shared" si="95"/>
        <v/>
      </c>
      <c r="V612" s="21" t="str">
        <f t="shared" ca="1" si="96"/>
        <v/>
      </c>
      <c r="W612" s="66">
        <f t="shared" si="97"/>
        <v>1</v>
      </c>
      <c r="X612" s="66">
        <f t="shared" si="98"/>
        <v>1</v>
      </c>
      <c r="Y612" s="21" t="str">
        <f t="shared" ca="1" si="99"/>
        <v/>
      </c>
      <c r="Z612" s="13" t="str">
        <f>IF(Q612="","",IF(H613&lt;&gt;"Commercial",Lists!$C$2,IF(AND('Property details'!H613="Commercial",'Property details'!Q612&lt;250000),Lists!C$3,Lists!$C$4)))</f>
        <v/>
      </c>
      <c r="AA612" s="19" t="str">
        <f t="shared" si="90"/>
        <v/>
      </c>
      <c r="AB612" s="14" t="str">
        <f t="shared" si="91"/>
        <v/>
      </c>
    </row>
    <row r="613" spans="1:28" ht="15" customHeight="1">
      <c r="A613" s="61"/>
      <c r="B613" s="61"/>
      <c r="C613" s="61"/>
      <c r="D613" s="61"/>
      <c r="E613" s="61"/>
      <c r="F613" s="64"/>
      <c r="G613" s="64"/>
      <c r="H613" s="87"/>
      <c r="I613" s="89" t="str">
        <f t="shared" si="92"/>
        <v/>
      </c>
      <c r="J613" s="87"/>
      <c r="K613" s="87"/>
      <c r="L613" s="87"/>
      <c r="M613" s="87"/>
      <c r="N613" s="87"/>
      <c r="O613" s="87"/>
      <c r="P613" s="82"/>
      <c r="Q613" s="75"/>
      <c r="R613" s="23"/>
      <c r="S613" s="44" t="str">
        <f t="shared" ca="1" si="93"/>
        <v/>
      </c>
      <c r="T613" s="48" t="str">
        <f t="shared" si="94"/>
        <v/>
      </c>
      <c r="U613" s="48" t="str">
        <f t="shared" si="95"/>
        <v/>
      </c>
      <c r="V613" s="21" t="str">
        <f t="shared" ca="1" si="96"/>
        <v/>
      </c>
      <c r="W613" s="66">
        <f t="shared" si="97"/>
        <v>1</v>
      </c>
      <c r="X613" s="66">
        <f t="shared" si="98"/>
        <v>1</v>
      </c>
      <c r="Y613" s="21" t="str">
        <f t="shared" ca="1" si="99"/>
        <v/>
      </c>
      <c r="Z613" s="13" t="str">
        <f>IF(Q613="","",IF(H614&lt;&gt;"Commercial",Lists!$C$2,IF(AND('Property details'!H614="Commercial",'Property details'!Q613&lt;250000),Lists!C$3,Lists!$C$4)))</f>
        <v/>
      </c>
      <c r="AA613" s="19" t="str">
        <f t="shared" si="90"/>
        <v/>
      </c>
      <c r="AB613" s="14" t="str">
        <f t="shared" si="91"/>
        <v/>
      </c>
    </row>
    <row r="614" spans="1:28" ht="15" customHeight="1">
      <c r="A614" s="61"/>
      <c r="B614" s="61"/>
      <c r="C614" s="61"/>
      <c r="D614" s="61"/>
      <c r="E614" s="61"/>
      <c r="F614" s="64"/>
      <c r="G614" s="64"/>
      <c r="H614" s="87"/>
      <c r="I614" s="89" t="str">
        <f t="shared" si="92"/>
        <v/>
      </c>
      <c r="J614" s="87"/>
      <c r="K614" s="87"/>
      <c r="L614" s="87"/>
      <c r="M614" s="87"/>
      <c r="N614" s="87"/>
      <c r="O614" s="87"/>
      <c r="P614" s="82"/>
      <c r="Q614" s="75"/>
      <c r="R614" s="23"/>
      <c r="S614" s="44" t="str">
        <f t="shared" ca="1" si="93"/>
        <v/>
      </c>
      <c r="T614" s="48" t="str">
        <f t="shared" si="94"/>
        <v/>
      </c>
      <c r="U614" s="48" t="str">
        <f t="shared" si="95"/>
        <v/>
      </c>
      <c r="V614" s="21" t="str">
        <f t="shared" ca="1" si="96"/>
        <v/>
      </c>
      <c r="W614" s="66">
        <f t="shared" si="97"/>
        <v>1</v>
      </c>
      <c r="X614" s="66">
        <f t="shared" si="98"/>
        <v>1</v>
      </c>
      <c r="Y614" s="21" t="str">
        <f t="shared" ca="1" si="99"/>
        <v/>
      </c>
      <c r="Z614" s="13" t="str">
        <f>IF(Q614="","",IF(H615&lt;&gt;"Commercial",Lists!$C$2,IF(AND('Property details'!H615="Commercial",'Property details'!Q614&lt;250000),Lists!C$3,Lists!$C$4)))</f>
        <v/>
      </c>
      <c r="AA614" s="19" t="str">
        <f t="shared" si="90"/>
        <v/>
      </c>
      <c r="AB614" s="14" t="str">
        <f t="shared" si="91"/>
        <v/>
      </c>
    </row>
    <row r="615" spans="1:28" ht="15" customHeight="1">
      <c r="A615" s="61"/>
      <c r="B615" s="61"/>
      <c r="C615" s="61"/>
      <c r="D615" s="61"/>
      <c r="E615" s="61"/>
      <c r="F615" s="64"/>
      <c r="G615" s="64"/>
      <c r="H615" s="87"/>
      <c r="I615" s="89" t="str">
        <f t="shared" si="92"/>
        <v/>
      </c>
      <c r="J615" s="87"/>
      <c r="K615" s="87"/>
      <c r="L615" s="87"/>
      <c r="M615" s="87"/>
      <c r="N615" s="87"/>
      <c r="O615" s="87"/>
      <c r="P615" s="82"/>
      <c r="Q615" s="75"/>
      <c r="R615" s="23"/>
      <c r="S615" s="44" t="str">
        <f t="shared" ca="1" si="93"/>
        <v/>
      </c>
      <c r="T615" s="48" t="str">
        <f t="shared" si="94"/>
        <v/>
      </c>
      <c r="U615" s="48" t="str">
        <f t="shared" si="95"/>
        <v/>
      </c>
      <c r="V615" s="21" t="str">
        <f t="shared" ca="1" si="96"/>
        <v/>
      </c>
      <c r="W615" s="66">
        <f t="shared" si="97"/>
        <v>1</v>
      </c>
      <c r="X615" s="66">
        <f t="shared" si="98"/>
        <v>1</v>
      </c>
      <c r="Y615" s="21" t="str">
        <f t="shared" ca="1" si="99"/>
        <v/>
      </c>
      <c r="Z615" s="13" t="str">
        <f>IF(Q615="","",IF(H616&lt;&gt;"Commercial",Lists!$C$2,IF(AND('Property details'!H616="Commercial",'Property details'!Q615&lt;250000),Lists!C$3,Lists!$C$4)))</f>
        <v/>
      </c>
      <c r="AA615" s="19" t="str">
        <f t="shared" si="90"/>
        <v/>
      </c>
      <c r="AB615" s="14" t="str">
        <f t="shared" si="91"/>
        <v/>
      </c>
    </row>
    <row r="616" spans="1:28" ht="15" customHeight="1">
      <c r="A616" s="61"/>
      <c r="B616" s="61"/>
      <c r="C616" s="61"/>
      <c r="D616" s="61"/>
      <c r="E616" s="61"/>
      <c r="F616" s="64"/>
      <c r="G616" s="64"/>
      <c r="H616" s="87"/>
      <c r="I616" s="89" t="str">
        <f t="shared" si="92"/>
        <v/>
      </c>
      <c r="J616" s="87"/>
      <c r="K616" s="87"/>
      <c r="L616" s="87"/>
      <c r="M616" s="87"/>
      <c r="N616" s="87"/>
      <c r="O616" s="87"/>
      <c r="P616" s="82"/>
      <c r="Q616" s="75"/>
      <c r="R616" s="23"/>
      <c r="S616" s="44" t="str">
        <f t="shared" ca="1" si="93"/>
        <v/>
      </c>
      <c r="T616" s="48" t="str">
        <f t="shared" si="94"/>
        <v/>
      </c>
      <c r="U616" s="48" t="str">
        <f t="shared" si="95"/>
        <v/>
      </c>
      <c r="V616" s="21" t="str">
        <f t="shared" ca="1" si="96"/>
        <v/>
      </c>
      <c r="W616" s="66">
        <f t="shared" si="97"/>
        <v>1</v>
      </c>
      <c r="X616" s="66">
        <f t="shared" si="98"/>
        <v>1</v>
      </c>
      <c r="Y616" s="21" t="str">
        <f t="shared" ca="1" si="99"/>
        <v/>
      </c>
      <c r="Z616" s="13" t="str">
        <f>IF(Q616="","",IF(H617&lt;&gt;"Commercial",Lists!$C$2,IF(AND('Property details'!H617="Commercial",'Property details'!Q616&lt;250000),Lists!C$3,Lists!$C$4)))</f>
        <v/>
      </c>
      <c r="AA616" s="19" t="str">
        <f t="shared" si="90"/>
        <v/>
      </c>
      <c r="AB616" s="14" t="str">
        <f t="shared" si="91"/>
        <v/>
      </c>
    </row>
    <row r="617" spans="1:28" ht="15" customHeight="1">
      <c r="A617" s="61"/>
      <c r="B617" s="61"/>
      <c r="C617" s="61"/>
      <c r="D617" s="61"/>
      <c r="E617" s="61"/>
      <c r="F617" s="64"/>
      <c r="G617" s="64"/>
      <c r="H617" s="87"/>
      <c r="I617" s="89" t="str">
        <f t="shared" si="92"/>
        <v/>
      </c>
      <c r="J617" s="87"/>
      <c r="K617" s="87"/>
      <c r="L617" s="87"/>
      <c r="M617" s="87"/>
      <c r="N617" s="87"/>
      <c r="O617" s="87"/>
      <c r="P617" s="82"/>
      <c r="Q617" s="75"/>
      <c r="R617" s="23"/>
      <c r="S617" s="44" t="str">
        <f t="shared" ca="1" si="93"/>
        <v/>
      </c>
      <c r="T617" s="48" t="str">
        <f t="shared" si="94"/>
        <v/>
      </c>
      <c r="U617" s="48" t="str">
        <f t="shared" si="95"/>
        <v/>
      </c>
      <c r="V617" s="21" t="str">
        <f t="shared" ca="1" si="96"/>
        <v/>
      </c>
      <c r="W617" s="66">
        <f t="shared" si="97"/>
        <v>1</v>
      </c>
      <c r="X617" s="66">
        <f t="shared" si="98"/>
        <v>1</v>
      </c>
      <c r="Y617" s="21" t="str">
        <f t="shared" ca="1" si="99"/>
        <v/>
      </c>
      <c r="Z617" s="13" t="str">
        <f>IF(Q617="","",IF(H618&lt;&gt;"Commercial",Lists!$C$2,IF(AND('Property details'!H618="Commercial",'Property details'!Q617&lt;250000),Lists!C$3,Lists!$C$4)))</f>
        <v/>
      </c>
      <c r="AA617" s="19" t="str">
        <f t="shared" si="90"/>
        <v/>
      </c>
      <c r="AB617" s="14" t="str">
        <f t="shared" si="91"/>
        <v/>
      </c>
    </row>
    <row r="618" spans="1:28" ht="15" customHeight="1">
      <c r="A618" s="61"/>
      <c r="B618" s="61"/>
      <c r="C618" s="61"/>
      <c r="D618" s="61"/>
      <c r="E618" s="61"/>
      <c r="F618" s="64"/>
      <c r="G618" s="64"/>
      <c r="H618" s="87"/>
      <c r="I618" s="89" t="str">
        <f t="shared" si="92"/>
        <v/>
      </c>
      <c r="J618" s="87"/>
      <c r="K618" s="87"/>
      <c r="L618" s="87"/>
      <c r="M618" s="87"/>
      <c r="N618" s="87"/>
      <c r="O618" s="87"/>
      <c r="P618" s="82"/>
      <c r="Q618" s="75"/>
      <c r="R618" s="23"/>
      <c r="S618" s="44" t="str">
        <f t="shared" ca="1" si="93"/>
        <v/>
      </c>
      <c r="T618" s="48" t="str">
        <f t="shared" si="94"/>
        <v/>
      </c>
      <c r="U618" s="48" t="str">
        <f t="shared" si="95"/>
        <v/>
      </c>
      <c r="V618" s="21" t="str">
        <f t="shared" ca="1" si="96"/>
        <v/>
      </c>
      <c r="W618" s="66">
        <f t="shared" si="97"/>
        <v>1</v>
      </c>
      <c r="X618" s="66">
        <f t="shared" si="98"/>
        <v>1</v>
      </c>
      <c r="Y618" s="21" t="str">
        <f t="shared" ca="1" si="99"/>
        <v/>
      </c>
      <c r="Z618" s="13" t="str">
        <f>IF(Q618="","",IF(H619&lt;&gt;"Commercial",Lists!$C$2,IF(AND('Property details'!H619="Commercial",'Property details'!Q618&lt;250000),Lists!C$3,Lists!$C$4)))</f>
        <v/>
      </c>
      <c r="AA618" s="19" t="str">
        <f t="shared" si="90"/>
        <v/>
      </c>
      <c r="AB618" s="14" t="str">
        <f t="shared" si="91"/>
        <v/>
      </c>
    </row>
    <row r="619" spans="1:28" ht="15" customHeight="1">
      <c r="A619" s="61"/>
      <c r="B619" s="61"/>
      <c r="C619" s="61"/>
      <c r="D619" s="61"/>
      <c r="E619" s="61"/>
      <c r="F619" s="64"/>
      <c r="G619" s="64"/>
      <c r="H619" s="87"/>
      <c r="I619" s="89" t="str">
        <f t="shared" si="92"/>
        <v/>
      </c>
      <c r="J619" s="87"/>
      <c r="K619" s="87"/>
      <c r="L619" s="87"/>
      <c r="M619" s="87"/>
      <c r="N619" s="87"/>
      <c r="O619" s="87"/>
      <c r="P619" s="82"/>
      <c r="Q619" s="75"/>
      <c r="R619" s="23"/>
      <c r="S619" s="44" t="str">
        <f t="shared" ca="1" si="93"/>
        <v/>
      </c>
      <c r="T619" s="48" t="str">
        <f t="shared" si="94"/>
        <v/>
      </c>
      <c r="U619" s="48" t="str">
        <f t="shared" si="95"/>
        <v/>
      </c>
      <c r="V619" s="21" t="str">
        <f t="shared" ca="1" si="96"/>
        <v/>
      </c>
      <c r="W619" s="66">
        <f t="shared" si="97"/>
        <v>1</v>
      </c>
      <c r="X619" s="66">
        <f t="shared" si="98"/>
        <v>1</v>
      </c>
      <c r="Y619" s="21" t="str">
        <f t="shared" ca="1" si="99"/>
        <v/>
      </c>
      <c r="Z619" s="13" t="str">
        <f>IF(Q619="","",IF(H620&lt;&gt;"Commercial",Lists!$C$2,IF(AND('Property details'!H620="Commercial",'Property details'!Q619&lt;250000),Lists!C$3,Lists!$C$4)))</f>
        <v/>
      </c>
      <c r="AA619" s="19" t="str">
        <f t="shared" si="90"/>
        <v/>
      </c>
      <c r="AB619" s="14" t="str">
        <f t="shared" si="91"/>
        <v/>
      </c>
    </row>
    <row r="620" spans="1:28" ht="15" customHeight="1">
      <c r="A620" s="61"/>
      <c r="B620" s="61"/>
      <c r="C620" s="61"/>
      <c r="D620" s="61"/>
      <c r="E620" s="61"/>
      <c r="F620" s="64"/>
      <c r="G620" s="64"/>
      <c r="H620" s="87"/>
      <c r="I620" s="89" t="str">
        <f t="shared" si="92"/>
        <v/>
      </c>
      <c r="J620" s="87"/>
      <c r="K620" s="87"/>
      <c r="L620" s="87"/>
      <c r="M620" s="87"/>
      <c r="N620" s="87"/>
      <c r="O620" s="87"/>
      <c r="P620" s="82"/>
      <c r="Q620" s="75"/>
      <c r="R620" s="23"/>
      <c r="S620" s="44" t="str">
        <f t="shared" ca="1" si="93"/>
        <v/>
      </c>
      <c r="T620" s="48" t="str">
        <f t="shared" si="94"/>
        <v/>
      </c>
      <c r="U620" s="48" t="str">
        <f t="shared" si="95"/>
        <v/>
      </c>
      <c r="V620" s="21" t="str">
        <f t="shared" ca="1" si="96"/>
        <v/>
      </c>
      <c r="W620" s="66">
        <f t="shared" si="97"/>
        <v>1</v>
      </c>
      <c r="X620" s="66">
        <f t="shared" si="98"/>
        <v>1</v>
      </c>
      <c r="Y620" s="21" t="str">
        <f t="shared" ca="1" si="99"/>
        <v/>
      </c>
      <c r="Z620" s="13" t="str">
        <f>IF(Q620="","",IF(H621&lt;&gt;"Commercial",Lists!$C$2,IF(AND('Property details'!H621="Commercial",'Property details'!Q620&lt;250000),Lists!C$3,Lists!$C$4)))</f>
        <v/>
      </c>
      <c r="AA620" s="19" t="str">
        <f t="shared" si="90"/>
        <v/>
      </c>
      <c r="AB620" s="14" t="str">
        <f t="shared" si="91"/>
        <v/>
      </c>
    </row>
    <row r="621" spans="1:28" ht="15" customHeight="1">
      <c r="A621" s="61"/>
      <c r="B621" s="61"/>
      <c r="C621" s="61"/>
      <c r="D621" s="61"/>
      <c r="E621" s="61"/>
      <c r="F621" s="64"/>
      <c r="G621" s="64"/>
      <c r="H621" s="87"/>
      <c r="I621" s="89" t="str">
        <f t="shared" si="92"/>
        <v/>
      </c>
      <c r="J621" s="87"/>
      <c r="K621" s="87"/>
      <c r="L621" s="87"/>
      <c r="M621" s="87"/>
      <c r="N621" s="87"/>
      <c r="O621" s="87"/>
      <c r="P621" s="82"/>
      <c r="Q621" s="75"/>
      <c r="R621" s="23"/>
      <c r="S621" s="44" t="str">
        <f t="shared" ca="1" si="93"/>
        <v/>
      </c>
      <c r="T621" s="48" t="str">
        <f t="shared" si="94"/>
        <v/>
      </c>
      <c r="U621" s="48" t="str">
        <f t="shared" si="95"/>
        <v/>
      </c>
      <c r="V621" s="21" t="str">
        <f t="shared" ca="1" si="96"/>
        <v/>
      </c>
      <c r="W621" s="66">
        <f t="shared" si="97"/>
        <v>1</v>
      </c>
      <c r="X621" s="66">
        <f t="shared" si="98"/>
        <v>1</v>
      </c>
      <c r="Y621" s="21" t="str">
        <f t="shared" ca="1" si="99"/>
        <v/>
      </c>
      <c r="Z621" s="13" t="str">
        <f>IF(Q621="","",IF(H622&lt;&gt;"Commercial",Lists!$C$2,IF(AND('Property details'!H622="Commercial",'Property details'!Q621&lt;250000),Lists!C$3,Lists!$C$4)))</f>
        <v/>
      </c>
      <c r="AA621" s="19" t="str">
        <f t="shared" si="90"/>
        <v/>
      </c>
      <c r="AB621" s="14" t="str">
        <f t="shared" si="91"/>
        <v/>
      </c>
    </row>
    <row r="622" spans="1:28" ht="15" customHeight="1">
      <c r="A622" s="61"/>
      <c r="B622" s="61"/>
      <c r="C622" s="61"/>
      <c r="D622" s="61"/>
      <c r="E622" s="61"/>
      <c r="F622" s="64"/>
      <c r="G622" s="64"/>
      <c r="H622" s="87"/>
      <c r="I622" s="89" t="str">
        <f t="shared" si="92"/>
        <v/>
      </c>
      <c r="J622" s="87"/>
      <c r="K622" s="87"/>
      <c r="L622" s="87"/>
      <c r="M622" s="87"/>
      <c r="N622" s="87"/>
      <c r="O622" s="87"/>
      <c r="P622" s="82"/>
      <c r="Q622" s="75"/>
      <c r="R622" s="23"/>
      <c r="S622" s="44" t="str">
        <f t="shared" ca="1" si="93"/>
        <v/>
      </c>
      <c r="T622" s="48" t="str">
        <f t="shared" si="94"/>
        <v/>
      </c>
      <c r="U622" s="48" t="str">
        <f t="shared" si="95"/>
        <v/>
      </c>
      <c r="V622" s="21" t="str">
        <f t="shared" ca="1" si="96"/>
        <v/>
      </c>
      <c r="W622" s="66">
        <f t="shared" si="97"/>
        <v>1</v>
      </c>
      <c r="X622" s="66">
        <f t="shared" si="98"/>
        <v>1</v>
      </c>
      <c r="Y622" s="21" t="str">
        <f t="shared" ca="1" si="99"/>
        <v/>
      </c>
      <c r="Z622" s="13" t="str">
        <f>IF(Q622="","",IF(H623&lt;&gt;"Commercial",Lists!$C$2,IF(AND('Property details'!H623="Commercial",'Property details'!Q622&lt;250000),Lists!C$3,Lists!$C$4)))</f>
        <v/>
      </c>
      <c r="AA622" s="19" t="str">
        <f t="shared" si="90"/>
        <v/>
      </c>
      <c r="AB622" s="14" t="str">
        <f t="shared" si="91"/>
        <v/>
      </c>
    </row>
    <row r="623" spans="1:28" ht="15" customHeight="1">
      <c r="A623" s="61"/>
      <c r="B623" s="61"/>
      <c r="C623" s="61"/>
      <c r="D623" s="61"/>
      <c r="E623" s="61"/>
      <c r="F623" s="64"/>
      <c r="G623" s="64"/>
      <c r="H623" s="87"/>
      <c r="I623" s="89" t="str">
        <f t="shared" si="92"/>
        <v/>
      </c>
      <c r="J623" s="87"/>
      <c r="K623" s="87"/>
      <c r="L623" s="87"/>
      <c r="M623" s="87"/>
      <c r="N623" s="87"/>
      <c r="O623" s="87"/>
      <c r="P623" s="82"/>
      <c r="Q623" s="75"/>
      <c r="R623" s="23"/>
      <c r="S623" s="44" t="str">
        <f t="shared" ca="1" si="93"/>
        <v/>
      </c>
      <c r="T623" s="48" t="str">
        <f t="shared" si="94"/>
        <v/>
      </c>
      <c r="U623" s="48" t="str">
        <f t="shared" si="95"/>
        <v/>
      </c>
      <c r="V623" s="21" t="str">
        <f t="shared" ca="1" si="96"/>
        <v/>
      </c>
      <c r="W623" s="66">
        <f t="shared" si="97"/>
        <v>1</v>
      </c>
      <c r="X623" s="66">
        <f t="shared" si="98"/>
        <v>1</v>
      </c>
      <c r="Y623" s="21" t="str">
        <f t="shared" ca="1" si="99"/>
        <v/>
      </c>
      <c r="Z623" s="13" t="str">
        <f>IF(Q623="","",IF(H624&lt;&gt;"Commercial",Lists!$C$2,IF(AND('Property details'!H624="Commercial",'Property details'!Q623&lt;250000),Lists!C$3,Lists!$C$4)))</f>
        <v/>
      </c>
      <c r="AA623" s="19" t="str">
        <f t="shared" si="90"/>
        <v/>
      </c>
      <c r="AB623" s="14" t="str">
        <f t="shared" si="91"/>
        <v/>
      </c>
    </row>
    <row r="624" spans="1:28" ht="15" customHeight="1">
      <c r="A624" s="61"/>
      <c r="B624" s="61"/>
      <c r="C624" s="61"/>
      <c r="D624" s="61"/>
      <c r="E624" s="61"/>
      <c r="F624" s="64"/>
      <c r="G624" s="64"/>
      <c r="H624" s="87"/>
      <c r="I624" s="89" t="str">
        <f t="shared" si="92"/>
        <v/>
      </c>
      <c r="J624" s="87"/>
      <c r="K624" s="87"/>
      <c r="L624" s="87"/>
      <c r="M624" s="87"/>
      <c r="N624" s="87"/>
      <c r="O624" s="87"/>
      <c r="P624" s="82"/>
      <c r="Q624" s="75"/>
      <c r="R624" s="23"/>
      <c r="S624" s="44" t="str">
        <f t="shared" ca="1" si="93"/>
        <v/>
      </c>
      <c r="T624" s="48" t="str">
        <f t="shared" si="94"/>
        <v/>
      </c>
      <c r="U624" s="48" t="str">
        <f t="shared" si="95"/>
        <v/>
      </c>
      <c r="V624" s="21" t="str">
        <f t="shared" ca="1" si="96"/>
        <v/>
      </c>
      <c r="W624" s="66">
        <f t="shared" si="97"/>
        <v>1</v>
      </c>
      <c r="X624" s="66">
        <f t="shared" si="98"/>
        <v>1</v>
      </c>
      <c r="Y624" s="21" t="str">
        <f t="shared" ca="1" si="99"/>
        <v/>
      </c>
      <c r="Z624" s="13" t="str">
        <f>IF(Q624="","",IF(H625&lt;&gt;"Commercial",Lists!$C$2,IF(AND('Property details'!H625="Commercial",'Property details'!Q624&lt;250000),Lists!C$3,Lists!$C$4)))</f>
        <v/>
      </c>
      <c r="AA624" s="19" t="str">
        <f t="shared" si="90"/>
        <v/>
      </c>
      <c r="AB624" s="14" t="str">
        <f t="shared" si="91"/>
        <v/>
      </c>
    </row>
    <row r="625" spans="1:28" ht="15" customHeight="1">
      <c r="A625" s="61"/>
      <c r="B625" s="61"/>
      <c r="C625" s="61"/>
      <c r="D625" s="61"/>
      <c r="E625" s="61"/>
      <c r="F625" s="64"/>
      <c r="G625" s="64"/>
      <c r="H625" s="87"/>
      <c r="I625" s="89" t="str">
        <f t="shared" si="92"/>
        <v/>
      </c>
      <c r="J625" s="87"/>
      <c r="K625" s="87"/>
      <c r="L625" s="87"/>
      <c r="M625" s="87"/>
      <c r="N625" s="87"/>
      <c r="O625" s="87"/>
      <c r="P625" s="82"/>
      <c r="Q625" s="75"/>
      <c r="R625" s="23"/>
      <c r="S625" s="44" t="str">
        <f t="shared" ca="1" si="93"/>
        <v/>
      </c>
      <c r="T625" s="48" t="str">
        <f t="shared" si="94"/>
        <v/>
      </c>
      <c r="U625" s="48" t="str">
        <f t="shared" si="95"/>
        <v/>
      </c>
      <c r="V625" s="21" t="str">
        <f t="shared" ca="1" si="96"/>
        <v/>
      </c>
      <c r="W625" s="66">
        <f t="shared" si="97"/>
        <v>1</v>
      </c>
      <c r="X625" s="66">
        <f t="shared" si="98"/>
        <v>1</v>
      </c>
      <c r="Y625" s="21" t="str">
        <f t="shared" ca="1" si="99"/>
        <v/>
      </c>
      <c r="Z625" s="13" t="str">
        <f>IF(Q625="","",IF(H626&lt;&gt;"Commercial",Lists!$C$2,IF(AND('Property details'!H626="Commercial",'Property details'!Q625&lt;250000),Lists!C$3,Lists!$C$4)))</f>
        <v/>
      </c>
      <c r="AA625" s="19" t="str">
        <f t="shared" si="90"/>
        <v/>
      </c>
      <c r="AB625" s="14" t="str">
        <f t="shared" si="91"/>
        <v/>
      </c>
    </row>
    <row r="626" spans="1:28" ht="15" customHeight="1">
      <c r="A626" s="61"/>
      <c r="B626" s="61"/>
      <c r="C626" s="61"/>
      <c r="D626" s="61"/>
      <c r="E626" s="61"/>
      <c r="F626" s="64"/>
      <c r="G626" s="64"/>
      <c r="H626" s="87"/>
      <c r="I626" s="89" t="str">
        <f t="shared" si="92"/>
        <v/>
      </c>
      <c r="J626" s="87"/>
      <c r="K626" s="87"/>
      <c r="L626" s="87"/>
      <c r="M626" s="87"/>
      <c r="N626" s="87"/>
      <c r="O626" s="87"/>
      <c r="P626" s="82"/>
      <c r="Q626" s="75"/>
      <c r="R626" s="23"/>
      <c r="S626" s="44" t="str">
        <f t="shared" ca="1" si="93"/>
        <v/>
      </c>
      <c r="T626" s="48" t="str">
        <f t="shared" si="94"/>
        <v/>
      </c>
      <c r="U626" s="48" t="str">
        <f t="shared" si="95"/>
        <v/>
      </c>
      <c r="V626" s="21" t="str">
        <f t="shared" ca="1" si="96"/>
        <v/>
      </c>
      <c r="W626" s="66">
        <f t="shared" si="97"/>
        <v>1</v>
      </c>
      <c r="X626" s="66">
        <f t="shared" si="98"/>
        <v>1</v>
      </c>
      <c r="Y626" s="21" t="str">
        <f t="shared" ca="1" si="99"/>
        <v/>
      </c>
      <c r="Z626" s="13" t="str">
        <f>IF(Q626="","",IF(H627&lt;&gt;"Commercial",Lists!$C$2,IF(AND('Property details'!H627="Commercial",'Property details'!Q626&lt;250000),Lists!C$3,Lists!$C$4)))</f>
        <v/>
      </c>
      <c r="AA626" s="19" t="str">
        <f t="shared" si="90"/>
        <v/>
      </c>
      <c r="AB626" s="14" t="str">
        <f t="shared" si="91"/>
        <v/>
      </c>
    </row>
    <row r="627" spans="1:28" ht="15" customHeight="1">
      <c r="A627" s="61"/>
      <c r="B627" s="61"/>
      <c r="C627" s="61"/>
      <c r="D627" s="61"/>
      <c r="E627" s="61"/>
      <c r="F627" s="64"/>
      <c r="G627" s="64"/>
      <c r="H627" s="87"/>
      <c r="I627" s="89" t="str">
        <f t="shared" si="92"/>
        <v/>
      </c>
      <c r="J627" s="87"/>
      <c r="K627" s="87"/>
      <c r="L627" s="87"/>
      <c r="M627" s="87"/>
      <c r="N627" s="87"/>
      <c r="O627" s="87"/>
      <c r="P627" s="82"/>
      <c r="Q627" s="75"/>
      <c r="R627" s="23"/>
      <c r="S627" s="44" t="str">
        <f t="shared" ca="1" si="93"/>
        <v/>
      </c>
      <c r="T627" s="48" t="str">
        <f t="shared" si="94"/>
        <v/>
      </c>
      <c r="U627" s="48" t="str">
        <f t="shared" si="95"/>
        <v/>
      </c>
      <c r="V627" s="21" t="str">
        <f t="shared" ca="1" si="96"/>
        <v/>
      </c>
      <c r="W627" s="66">
        <f t="shared" si="97"/>
        <v>1</v>
      </c>
      <c r="X627" s="66">
        <f t="shared" si="98"/>
        <v>1</v>
      </c>
      <c r="Y627" s="21" t="str">
        <f t="shared" ca="1" si="99"/>
        <v/>
      </c>
      <c r="Z627" s="13" t="str">
        <f>IF(Q627="","",IF(H628&lt;&gt;"Commercial",Lists!$C$2,IF(AND('Property details'!H628="Commercial",'Property details'!Q627&lt;250000),Lists!C$3,Lists!$C$4)))</f>
        <v/>
      </c>
      <c r="AA627" s="19" t="str">
        <f t="shared" si="90"/>
        <v/>
      </c>
      <c r="AB627" s="14" t="str">
        <f t="shared" si="91"/>
        <v/>
      </c>
    </row>
    <row r="628" spans="1:28" ht="15" customHeight="1">
      <c r="A628" s="61"/>
      <c r="B628" s="61"/>
      <c r="C628" s="61"/>
      <c r="D628" s="61"/>
      <c r="E628" s="61"/>
      <c r="F628" s="64"/>
      <c r="G628" s="64"/>
      <c r="H628" s="87"/>
      <c r="I628" s="89" t="str">
        <f t="shared" si="92"/>
        <v/>
      </c>
      <c r="J628" s="87"/>
      <c r="K628" s="87"/>
      <c r="L628" s="87"/>
      <c r="M628" s="87"/>
      <c r="N628" s="87"/>
      <c r="O628" s="87"/>
      <c r="P628" s="82"/>
      <c r="Q628" s="75"/>
      <c r="R628" s="23"/>
      <c r="S628" s="44" t="str">
        <f t="shared" ca="1" si="93"/>
        <v/>
      </c>
      <c r="T628" s="48" t="str">
        <f t="shared" si="94"/>
        <v/>
      </c>
      <c r="U628" s="48" t="str">
        <f t="shared" si="95"/>
        <v/>
      </c>
      <c r="V628" s="21" t="str">
        <f t="shared" ca="1" si="96"/>
        <v/>
      </c>
      <c r="W628" s="66">
        <f t="shared" si="97"/>
        <v>1</v>
      </c>
      <c r="X628" s="66">
        <f t="shared" si="98"/>
        <v>1</v>
      </c>
      <c r="Y628" s="21" t="str">
        <f t="shared" ca="1" si="99"/>
        <v/>
      </c>
      <c r="Z628" s="13" t="str">
        <f>IF(Q628="","",IF(H629&lt;&gt;"Commercial",Lists!$C$2,IF(AND('Property details'!H629="Commercial",'Property details'!Q628&lt;250000),Lists!C$3,Lists!$C$4)))</f>
        <v/>
      </c>
      <c r="AA628" s="19" t="str">
        <f t="shared" si="90"/>
        <v/>
      </c>
      <c r="AB628" s="14" t="str">
        <f t="shared" si="91"/>
        <v/>
      </c>
    </row>
    <row r="629" spans="1:28" ht="15" customHeight="1">
      <c r="A629" s="61"/>
      <c r="B629" s="61"/>
      <c r="C629" s="61"/>
      <c r="D629" s="61"/>
      <c r="E629" s="61"/>
      <c r="F629" s="64"/>
      <c r="G629" s="64"/>
      <c r="H629" s="87"/>
      <c r="I629" s="89" t="str">
        <f t="shared" si="92"/>
        <v/>
      </c>
      <c r="J629" s="87"/>
      <c r="K629" s="87"/>
      <c r="L629" s="87"/>
      <c r="M629" s="87"/>
      <c r="N629" s="87"/>
      <c r="O629" s="87"/>
      <c r="P629" s="82"/>
      <c r="Q629" s="75"/>
      <c r="R629" s="23"/>
      <c r="S629" s="44" t="str">
        <f t="shared" ca="1" si="93"/>
        <v/>
      </c>
      <c r="T629" s="48" t="str">
        <f t="shared" si="94"/>
        <v/>
      </c>
      <c r="U629" s="48" t="str">
        <f t="shared" si="95"/>
        <v/>
      </c>
      <c r="V629" s="21" t="str">
        <f t="shared" ca="1" si="96"/>
        <v/>
      </c>
      <c r="W629" s="66">
        <f t="shared" si="97"/>
        <v>1</v>
      </c>
      <c r="X629" s="66">
        <f t="shared" si="98"/>
        <v>1</v>
      </c>
      <c r="Y629" s="21" t="str">
        <f t="shared" ca="1" si="99"/>
        <v/>
      </c>
      <c r="Z629" s="13" t="str">
        <f>IF(Q629="","",IF(H630&lt;&gt;"Commercial",Lists!$C$2,IF(AND('Property details'!H630="Commercial",'Property details'!Q629&lt;250000),Lists!C$3,Lists!$C$4)))</f>
        <v/>
      </c>
      <c r="AA629" s="19" t="str">
        <f t="shared" si="90"/>
        <v/>
      </c>
      <c r="AB629" s="14" t="str">
        <f t="shared" si="91"/>
        <v/>
      </c>
    </row>
    <row r="630" spans="1:28" ht="15" customHeight="1">
      <c r="A630" s="61"/>
      <c r="B630" s="61"/>
      <c r="C630" s="61"/>
      <c r="D630" s="61"/>
      <c r="E630" s="61"/>
      <c r="F630" s="64"/>
      <c r="G630" s="64"/>
      <c r="H630" s="87"/>
      <c r="I630" s="89" t="str">
        <f t="shared" si="92"/>
        <v/>
      </c>
      <c r="J630" s="87"/>
      <c r="K630" s="87"/>
      <c r="L630" s="87"/>
      <c r="M630" s="87"/>
      <c r="N630" s="87"/>
      <c r="O630" s="87"/>
      <c r="P630" s="82"/>
      <c r="Q630" s="75"/>
      <c r="R630" s="23"/>
      <c r="S630" s="44" t="str">
        <f t="shared" ca="1" si="93"/>
        <v/>
      </c>
      <c r="T630" s="48" t="str">
        <f t="shared" si="94"/>
        <v/>
      </c>
      <c r="U630" s="48" t="str">
        <f t="shared" si="95"/>
        <v/>
      </c>
      <c r="V630" s="21" t="str">
        <f t="shared" ca="1" si="96"/>
        <v/>
      </c>
      <c r="W630" s="66">
        <f t="shared" si="97"/>
        <v>1</v>
      </c>
      <c r="X630" s="66">
        <f t="shared" si="98"/>
        <v>1</v>
      </c>
      <c r="Y630" s="21" t="str">
        <f t="shared" ca="1" si="99"/>
        <v/>
      </c>
      <c r="Z630" s="13" t="str">
        <f>IF(Q630="","",IF(H631&lt;&gt;"Commercial",Lists!$C$2,IF(AND('Property details'!H631="Commercial",'Property details'!Q630&lt;250000),Lists!C$3,Lists!$C$4)))</f>
        <v/>
      </c>
      <c r="AA630" s="19" t="str">
        <f t="shared" si="90"/>
        <v/>
      </c>
      <c r="AB630" s="14" t="str">
        <f t="shared" si="91"/>
        <v/>
      </c>
    </row>
    <row r="631" spans="1:28" ht="15" customHeight="1">
      <c r="A631" s="61"/>
      <c r="B631" s="61"/>
      <c r="C631" s="61"/>
      <c r="D631" s="61"/>
      <c r="E631" s="61"/>
      <c r="F631" s="64"/>
      <c r="G631" s="64"/>
      <c r="H631" s="87"/>
      <c r="I631" s="89" t="str">
        <f t="shared" si="92"/>
        <v/>
      </c>
      <c r="J631" s="87"/>
      <c r="K631" s="87"/>
      <c r="L631" s="87"/>
      <c r="M631" s="87"/>
      <c r="N631" s="87"/>
      <c r="O631" s="87"/>
      <c r="P631" s="82"/>
      <c r="Q631" s="75"/>
      <c r="R631" s="23"/>
      <c r="S631" s="44" t="str">
        <f t="shared" ca="1" si="93"/>
        <v/>
      </c>
      <c r="T631" s="48" t="str">
        <f t="shared" si="94"/>
        <v/>
      </c>
      <c r="U631" s="48" t="str">
        <f t="shared" si="95"/>
        <v/>
      </c>
      <c r="V631" s="21" t="str">
        <f t="shared" ca="1" si="96"/>
        <v/>
      </c>
      <c r="W631" s="66">
        <f t="shared" si="97"/>
        <v>1</v>
      </c>
      <c r="X631" s="66">
        <f t="shared" si="98"/>
        <v>1</v>
      </c>
      <c r="Y631" s="21" t="str">
        <f t="shared" ca="1" si="99"/>
        <v/>
      </c>
      <c r="Z631" s="13" t="str">
        <f>IF(Q631="","",IF(H632&lt;&gt;"Commercial",Lists!$C$2,IF(AND('Property details'!H632="Commercial",'Property details'!Q631&lt;250000),Lists!C$3,Lists!$C$4)))</f>
        <v/>
      </c>
      <c r="AA631" s="19" t="str">
        <f t="shared" si="90"/>
        <v/>
      </c>
      <c r="AB631" s="14" t="str">
        <f t="shared" si="91"/>
        <v/>
      </c>
    </row>
    <row r="632" spans="1:28" ht="15" customHeight="1">
      <c r="A632" s="61"/>
      <c r="B632" s="61"/>
      <c r="C632" s="61"/>
      <c r="D632" s="61"/>
      <c r="E632" s="61"/>
      <c r="F632" s="64"/>
      <c r="G632" s="64"/>
      <c r="H632" s="87"/>
      <c r="I632" s="89" t="str">
        <f t="shared" si="92"/>
        <v/>
      </c>
      <c r="J632" s="87"/>
      <c r="K632" s="87"/>
      <c r="L632" s="87"/>
      <c r="M632" s="87"/>
      <c r="N632" s="87"/>
      <c r="O632" s="87"/>
      <c r="P632" s="82"/>
      <c r="Q632" s="75"/>
      <c r="R632" s="23"/>
      <c r="S632" s="44" t="str">
        <f t="shared" ca="1" si="93"/>
        <v/>
      </c>
      <c r="T632" s="48" t="str">
        <f t="shared" si="94"/>
        <v/>
      </c>
      <c r="U632" s="48" t="str">
        <f t="shared" si="95"/>
        <v/>
      </c>
      <c r="V632" s="21" t="str">
        <f t="shared" ca="1" si="96"/>
        <v/>
      </c>
      <c r="W632" s="66">
        <f t="shared" si="97"/>
        <v>1</v>
      </c>
      <c r="X632" s="66">
        <f t="shared" si="98"/>
        <v>1</v>
      </c>
      <c r="Y632" s="21" t="str">
        <f t="shared" ca="1" si="99"/>
        <v/>
      </c>
      <c r="Z632" s="13" t="str">
        <f>IF(Q632="","",IF(H633&lt;&gt;"Commercial",Lists!$C$2,IF(AND('Property details'!H633="Commercial",'Property details'!Q632&lt;250000),Lists!C$3,Lists!$C$4)))</f>
        <v/>
      </c>
      <c r="AA632" s="19" t="str">
        <f t="shared" si="90"/>
        <v/>
      </c>
      <c r="AB632" s="14" t="str">
        <f t="shared" si="91"/>
        <v/>
      </c>
    </row>
    <row r="633" spans="1:28" ht="15" customHeight="1">
      <c r="A633" s="61"/>
      <c r="B633" s="61"/>
      <c r="C633" s="61"/>
      <c r="D633" s="61"/>
      <c r="E633" s="61"/>
      <c r="F633" s="64"/>
      <c r="G633" s="64"/>
      <c r="H633" s="87"/>
      <c r="I633" s="89" t="str">
        <f t="shared" si="92"/>
        <v/>
      </c>
      <c r="J633" s="87"/>
      <c r="K633" s="87"/>
      <c r="L633" s="87"/>
      <c r="M633" s="87"/>
      <c r="N633" s="87"/>
      <c r="O633" s="87"/>
      <c r="P633" s="82"/>
      <c r="Q633" s="75"/>
      <c r="R633" s="23"/>
      <c r="S633" s="44" t="str">
        <f t="shared" ca="1" si="93"/>
        <v/>
      </c>
      <c r="T633" s="48" t="str">
        <f t="shared" si="94"/>
        <v/>
      </c>
      <c r="U633" s="48" t="str">
        <f t="shared" si="95"/>
        <v/>
      </c>
      <c r="V633" s="21" t="str">
        <f t="shared" ca="1" si="96"/>
        <v/>
      </c>
      <c r="W633" s="66">
        <f t="shared" si="97"/>
        <v>1</v>
      </c>
      <c r="X633" s="66">
        <f t="shared" si="98"/>
        <v>1</v>
      </c>
      <c r="Y633" s="21" t="str">
        <f t="shared" ca="1" si="99"/>
        <v/>
      </c>
      <c r="Z633" s="13" t="str">
        <f>IF(Q633="","",IF(H634&lt;&gt;"Commercial",Lists!$C$2,IF(AND('Property details'!H634="Commercial",'Property details'!Q633&lt;250000),Lists!C$3,Lists!$C$4)))</f>
        <v/>
      </c>
      <c r="AA633" s="19" t="str">
        <f t="shared" si="90"/>
        <v/>
      </c>
      <c r="AB633" s="14" t="str">
        <f t="shared" si="91"/>
        <v/>
      </c>
    </row>
    <row r="634" spans="1:28" ht="15" customHeight="1">
      <c r="A634" s="61"/>
      <c r="B634" s="61"/>
      <c r="C634" s="61"/>
      <c r="D634" s="61"/>
      <c r="E634" s="61"/>
      <c r="F634" s="64"/>
      <c r="G634" s="64"/>
      <c r="H634" s="87"/>
      <c r="I634" s="89" t="str">
        <f t="shared" si="92"/>
        <v/>
      </c>
      <c r="J634" s="87"/>
      <c r="K634" s="87"/>
      <c r="L634" s="87"/>
      <c r="M634" s="87"/>
      <c r="N634" s="87"/>
      <c r="O634" s="87"/>
      <c r="P634" s="82"/>
      <c r="Q634" s="75"/>
      <c r="R634" s="23"/>
      <c r="S634" s="44" t="str">
        <f t="shared" ca="1" si="93"/>
        <v/>
      </c>
      <c r="T634" s="48" t="str">
        <f t="shared" si="94"/>
        <v/>
      </c>
      <c r="U634" s="48" t="str">
        <f t="shared" si="95"/>
        <v/>
      </c>
      <c r="V634" s="21" t="str">
        <f t="shared" ca="1" si="96"/>
        <v/>
      </c>
      <c r="W634" s="66">
        <f t="shared" si="97"/>
        <v>1</v>
      </c>
      <c r="X634" s="66">
        <f t="shared" si="98"/>
        <v>1</v>
      </c>
      <c r="Y634" s="21" t="str">
        <f t="shared" ca="1" si="99"/>
        <v/>
      </c>
      <c r="Z634" s="13" t="str">
        <f>IF(Q634="","",IF(H635&lt;&gt;"Commercial",Lists!$C$2,IF(AND('Property details'!H635="Commercial",'Property details'!Q634&lt;250000),Lists!C$3,Lists!$C$4)))</f>
        <v/>
      </c>
      <c r="AA634" s="19" t="str">
        <f t="shared" si="90"/>
        <v/>
      </c>
      <c r="AB634" s="14" t="str">
        <f t="shared" si="91"/>
        <v/>
      </c>
    </row>
    <row r="635" spans="1:28" ht="15" customHeight="1">
      <c r="A635" s="61"/>
      <c r="B635" s="61"/>
      <c r="C635" s="61"/>
      <c r="D635" s="61"/>
      <c r="E635" s="61"/>
      <c r="F635" s="64"/>
      <c r="G635" s="64"/>
      <c r="H635" s="87"/>
      <c r="I635" s="89" t="str">
        <f t="shared" si="92"/>
        <v/>
      </c>
      <c r="J635" s="87"/>
      <c r="K635" s="87"/>
      <c r="L635" s="87"/>
      <c r="M635" s="87"/>
      <c r="N635" s="87"/>
      <c r="O635" s="87"/>
      <c r="P635" s="82"/>
      <c r="Q635" s="75"/>
      <c r="R635" s="23"/>
      <c r="S635" s="44" t="str">
        <f t="shared" ca="1" si="93"/>
        <v/>
      </c>
      <c r="T635" s="48" t="str">
        <f t="shared" si="94"/>
        <v/>
      </c>
      <c r="U635" s="48" t="str">
        <f t="shared" si="95"/>
        <v/>
      </c>
      <c r="V635" s="21" t="str">
        <f t="shared" ca="1" si="96"/>
        <v/>
      </c>
      <c r="W635" s="66">
        <f t="shared" si="97"/>
        <v>1</v>
      </c>
      <c r="X635" s="66">
        <f t="shared" si="98"/>
        <v>1</v>
      </c>
      <c r="Y635" s="21" t="str">
        <f t="shared" ca="1" si="99"/>
        <v/>
      </c>
      <c r="Z635" s="13" t="str">
        <f>IF(Q635="","",IF(H636&lt;&gt;"Commercial",Lists!$C$2,IF(AND('Property details'!H636="Commercial",'Property details'!Q635&lt;250000),Lists!C$3,Lists!$C$4)))</f>
        <v/>
      </c>
      <c r="AA635" s="19" t="str">
        <f t="shared" si="90"/>
        <v/>
      </c>
      <c r="AB635" s="14" t="str">
        <f t="shared" si="91"/>
        <v/>
      </c>
    </row>
    <row r="636" spans="1:28" ht="15" customHeight="1">
      <c r="A636" s="61"/>
      <c r="B636" s="61"/>
      <c r="C636" s="61"/>
      <c r="D636" s="61"/>
      <c r="E636" s="61"/>
      <c r="F636" s="64"/>
      <c r="G636" s="64"/>
      <c r="H636" s="87"/>
      <c r="I636" s="89" t="str">
        <f t="shared" si="92"/>
        <v/>
      </c>
      <c r="J636" s="87"/>
      <c r="K636" s="87"/>
      <c r="L636" s="87"/>
      <c r="M636" s="87"/>
      <c r="N636" s="87"/>
      <c r="O636" s="87"/>
      <c r="P636" s="82"/>
      <c r="Q636" s="75"/>
      <c r="R636" s="23"/>
      <c r="S636" s="44" t="str">
        <f t="shared" ca="1" si="93"/>
        <v/>
      </c>
      <c r="T636" s="48" t="str">
        <f t="shared" si="94"/>
        <v/>
      </c>
      <c r="U636" s="48" t="str">
        <f t="shared" si="95"/>
        <v/>
      </c>
      <c r="V636" s="21" t="str">
        <f t="shared" ca="1" si="96"/>
        <v/>
      </c>
      <c r="W636" s="66">
        <f t="shared" si="97"/>
        <v>1</v>
      </c>
      <c r="X636" s="66">
        <f t="shared" si="98"/>
        <v>1</v>
      </c>
      <c r="Y636" s="21" t="str">
        <f t="shared" ca="1" si="99"/>
        <v/>
      </c>
      <c r="Z636" s="13" t="str">
        <f>IF(Q636="","",IF(H637&lt;&gt;"Commercial",Lists!$C$2,IF(AND('Property details'!H637="Commercial",'Property details'!Q636&lt;250000),Lists!C$3,Lists!$C$4)))</f>
        <v/>
      </c>
      <c r="AA636" s="19" t="str">
        <f t="shared" si="90"/>
        <v/>
      </c>
      <c r="AB636" s="14" t="str">
        <f t="shared" si="91"/>
        <v/>
      </c>
    </row>
    <row r="637" spans="1:28" ht="15" customHeight="1">
      <c r="A637" s="61"/>
      <c r="B637" s="61"/>
      <c r="C637" s="61"/>
      <c r="D637" s="61"/>
      <c r="E637" s="61"/>
      <c r="F637" s="64"/>
      <c r="G637" s="64"/>
      <c r="H637" s="87"/>
      <c r="I637" s="89" t="str">
        <f t="shared" si="92"/>
        <v/>
      </c>
      <c r="J637" s="87"/>
      <c r="K637" s="87"/>
      <c r="L637" s="87"/>
      <c r="M637" s="87"/>
      <c r="N637" s="87"/>
      <c r="O637" s="87"/>
      <c r="P637" s="82"/>
      <c r="Q637" s="75"/>
      <c r="R637" s="23"/>
      <c r="S637" s="44" t="str">
        <f t="shared" ca="1" si="93"/>
        <v/>
      </c>
      <c r="T637" s="48" t="str">
        <f t="shared" si="94"/>
        <v/>
      </c>
      <c r="U637" s="48" t="str">
        <f t="shared" si="95"/>
        <v/>
      </c>
      <c r="V637" s="21" t="str">
        <f t="shared" ca="1" si="96"/>
        <v/>
      </c>
      <c r="W637" s="66">
        <f t="shared" si="97"/>
        <v>1</v>
      </c>
      <c r="X637" s="66">
        <f t="shared" si="98"/>
        <v>1</v>
      </c>
      <c r="Y637" s="21" t="str">
        <f t="shared" ca="1" si="99"/>
        <v/>
      </c>
      <c r="Z637" s="13" t="str">
        <f>IF(Q637="","",IF(H638&lt;&gt;"Commercial",Lists!$C$2,IF(AND('Property details'!H638="Commercial",'Property details'!Q637&lt;250000),Lists!C$3,Lists!$C$4)))</f>
        <v/>
      </c>
      <c r="AA637" s="19" t="str">
        <f t="shared" si="90"/>
        <v/>
      </c>
      <c r="AB637" s="14" t="str">
        <f t="shared" si="91"/>
        <v/>
      </c>
    </row>
    <row r="638" spans="1:28" ht="15" customHeight="1">
      <c r="A638" s="61"/>
      <c r="B638" s="61"/>
      <c r="C638" s="61"/>
      <c r="D638" s="61"/>
      <c r="E638" s="61"/>
      <c r="F638" s="64"/>
      <c r="G638" s="64"/>
      <c r="H638" s="87"/>
      <c r="I638" s="89" t="str">
        <f t="shared" si="92"/>
        <v/>
      </c>
      <c r="J638" s="87"/>
      <c r="K638" s="87"/>
      <c r="L638" s="87"/>
      <c r="M638" s="87"/>
      <c r="N638" s="87"/>
      <c r="O638" s="87"/>
      <c r="P638" s="82"/>
      <c r="Q638" s="75"/>
      <c r="R638" s="23"/>
      <c r="S638" s="44" t="str">
        <f t="shared" ca="1" si="93"/>
        <v/>
      </c>
      <c r="T638" s="48" t="str">
        <f t="shared" si="94"/>
        <v/>
      </c>
      <c r="U638" s="48" t="str">
        <f t="shared" si="95"/>
        <v/>
      </c>
      <c r="V638" s="21" t="str">
        <f t="shared" ca="1" si="96"/>
        <v/>
      </c>
      <c r="W638" s="66">
        <f t="shared" si="97"/>
        <v>1</v>
      </c>
      <c r="X638" s="66">
        <f t="shared" si="98"/>
        <v>1</v>
      </c>
      <c r="Y638" s="21" t="str">
        <f t="shared" ca="1" si="99"/>
        <v/>
      </c>
      <c r="Z638" s="13" t="str">
        <f>IF(Q638="","",IF(H639&lt;&gt;"Commercial",Lists!$C$2,IF(AND('Property details'!H639="Commercial",'Property details'!Q638&lt;250000),Lists!C$3,Lists!$C$4)))</f>
        <v/>
      </c>
      <c r="AA638" s="19" t="str">
        <f t="shared" si="90"/>
        <v/>
      </c>
      <c r="AB638" s="14" t="str">
        <f t="shared" si="91"/>
        <v/>
      </c>
    </row>
    <row r="639" spans="1:28" ht="15" customHeight="1">
      <c r="A639" s="61"/>
      <c r="B639" s="61"/>
      <c r="C639" s="61"/>
      <c r="D639" s="61"/>
      <c r="E639" s="61"/>
      <c r="F639" s="64"/>
      <c r="G639" s="64"/>
      <c r="H639" s="87"/>
      <c r="I639" s="89" t="str">
        <f t="shared" si="92"/>
        <v/>
      </c>
      <c r="J639" s="87"/>
      <c r="K639" s="87"/>
      <c r="L639" s="87"/>
      <c r="M639" s="87"/>
      <c r="N639" s="87"/>
      <c r="O639" s="87"/>
      <c r="P639" s="82"/>
      <c r="Q639" s="75"/>
      <c r="R639" s="23"/>
      <c r="S639" s="44" t="str">
        <f t="shared" ca="1" si="93"/>
        <v/>
      </c>
      <c r="T639" s="48" t="str">
        <f t="shared" si="94"/>
        <v/>
      </c>
      <c r="U639" s="48" t="str">
        <f t="shared" si="95"/>
        <v/>
      </c>
      <c r="V639" s="21" t="str">
        <f t="shared" ca="1" si="96"/>
        <v/>
      </c>
      <c r="W639" s="66">
        <f t="shared" si="97"/>
        <v>1</v>
      </c>
      <c r="X639" s="66">
        <f t="shared" si="98"/>
        <v>1</v>
      </c>
      <c r="Y639" s="21" t="str">
        <f t="shared" ca="1" si="99"/>
        <v/>
      </c>
      <c r="Z639" s="13" t="str">
        <f>IF(Q639="","",IF(H640&lt;&gt;"Commercial",Lists!$C$2,IF(AND('Property details'!H640="Commercial",'Property details'!Q639&lt;250000),Lists!C$3,Lists!$C$4)))</f>
        <v/>
      </c>
      <c r="AA639" s="19" t="str">
        <f t="shared" si="90"/>
        <v/>
      </c>
      <c r="AB639" s="14" t="str">
        <f t="shared" si="91"/>
        <v/>
      </c>
    </row>
    <row r="640" spans="1:28" ht="15" customHeight="1">
      <c r="A640" s="61"/>
      <c r="B640" s="61"/>
      <c r="C640" s="61"/>
      <c r="D640" s="61"/>
      <c r="E640" s="61"/>
      <c r="F640" s="64"/>
      <c r="G640" s="64"/>
      <c r="H640" s="87"/>
      <c r="I640" s="89" t="str">
        <f t="shared" si="92"/>
        <v/>
      </c>
      <c r="J640" s="87"/>
      <c r="K640" s="87"/>
      <c r="L640" s="87"/>
      <c r="M640" s="87"/>
      <c r="N640" s="87"/>
      <c r="O640" s="87"/>
      <c r="P640" s="82"/>
      <c r="Q640" s="75"/>
      <c r="R640" s="23"/>
      <c r="S640" s="44" t="str">
        <f t="shared" ca="1" si="93"/>
        <v/>
      </c>
      <c r="T640" s="48" t="str">
        <f t="shared" si="94"/>
        <v/>
      </c>
      <c r="U640" s="48" t="str">
        <f t="shared" si="95"/>
        <v/>
      </c>
      <c r="V640" s="21" t="str">
        <f t="shared" ca="1" si="96"/>
        <v/>
      </c>
      <c r="W640" s="66">
        <f t="shared" si="97"/>
        <v>1</v>
      </c>
      <c r="X640" s="66">
        <f t="shared" si="98"/>
        <v>1</v>
      </c>
      <c r="Y640" s="21" t="str">
        <f t="shared" ca="1" si="99"/>
        <v/>
      </c>
      <c r="Z640" s="13" t="str">
        <f>IF(Q640="","",IF(H641&lt;&gt;"Commercial",Lists!$C$2,IF(AND('Property details'!H641="Commercial",'Property details'!Q640&lt;250000),Lists!C$3,Lists!$C$4)))</f>
        <v/>
      </c>
      <c r="AA640" s="19" t="str">
        <f t="shared" si="90"/>
        <v/>
      </c>
      <c r="AB640" s="14" t="str">
        <f t="shared" si="91"/>
        <v/>
      </c>
    </row>
    <row r="641" spans="1:28" ht="15" customHeight="1">
      <c r="A641" s="61"/>
      <c r="B641" s="61"/>
      <c r="C641" s="61"/>
      <c r="D641" s="61"/>
      <c r="E641" s="61"/>
      <c r="F641" s="64"/>
      <c r="G641" s="64"/>
      <c r="H641" s="87"/>
      <c r="I641" s="89" t="str">
        <f t="shared" si="92"/>
        <v/>
      </c>
      <c r="J641" s="87"/>
      <c r="K641" s="87"/>
      <c r="L641" s="87"/>
      <c r="M641" s="87"/>
      <c r="N641" s="87"/>
      <c r="O641" s="87"/>
      <c r="P641" s="82"/>
      <c r="Q641" s="75"/>
      <c r="R641" s="23"/>
      <c r="S641" s="44" t="str">
        <f t="shared" ca="1" si="93"/>
        <v/>
      </c>
      <c r="T641" s="48" t="str">
        <f t="shared" si="94"/>
        <v/>
      </c>
      <c r="U641" s="48" t="str">
        <f t="shared" si="95"/>
        <v/>
      </c>
      <c r="V641" s="21" t="str">
        <f t="shared" ca="1" si="96"/>
        <v/>
      </c>
      <c r="W641" s="66">
        <f t="shared" si="97"/>
        <v>1</v>
      </c>
      <c r="X641" s="66">
        <f t="shared" si="98"/>
        <v>1</v>
      </c>
      <c r="Y641" s="21" t="str">
        <f t="shared" ca="1" si="99"/>
        <v/>
      </c>
      <c r="Z641" s="13" t="str">
        <f>IF(Q641="","",IF(H642&lt;&gt;"Commercial",Lists!$C$2,IF(AND('Property details'!H642="Commercial",'Property details'!Q641&lt;250000),Lists!C$3,Lists!$C$4)))</f>
        <v/>
      </c>
      <c r="AA641" s="19" t="str">
        <f t="shared" si="90"/>
        <v/>
      </c>
      <c r="AB641" s="14" t="str">
        <f t="shared" si="91"/>
        <v/>
      </c>
    </row>
    <row r="642" spans="1:28" ht="15" customHeight="1">
      <c r="A642" s="61"/>
      <c r="B642" s="61"/>
      <c r="C642" s="61"/>
      <c r="D642" s="61"/>
      <c r="E642" s="61"/>
      <c r="F642" s="64"/>
      <c r="G642" s="64"/>
      <c r="H642" s="87"/>
      <c r="I642" s="89" t="str">
        <f t="shared" si="92"/>
        <v/>
      </c>
      <c r="J642" s="87"/>
      <c r="K642" s="87"/>
      <c r="L642" s="87"/>
      <c r="M642" s="87"/>
      <c r="N642" s="87"/>
      <c r="O642" s="87"/>
      <c r="P642" s="82"/>
      <c r="Q642" s="75"/>
      <c r="R642" s="23"/>
      <c r="S642" s="44" t="str">
        <f t="shared" ca="1" si="93"/>
        <v/>
      </c>
      <c r="T642" s="48" t="str">
        <f t="shared" si="94"/>
        <v/>
      </c>
      <c r="U642" s="48" t="str">
        <f t="shared" si="95"/>
        <v/>
      </c>
      <c r="V642" s="21" t="str">
        <f t="shared" ca="1" si="96"/>
        <v/>
      </c>
      <c r="W642" s="66">
        <f t="shared" si="97"/>
        <v>1</v>
      </c>
      <c r="X642" s="66">
        <f t="shared" si="98"/>
        <v>1</v>
      </c>
      <c r="Y642" s="21" t="str">
        <f t="shared" ca="1" si="99"/>
        <v/>
      </c>
      <c r="Z642" s="13" t="str">
        <f>IF(Q642="","",IF(H643&lt;&gt;"Commercial",Lists!$C$2,IF(AND('Property details'!H643="Commercial",'Property details'!Q642&lt;250000),Lists!C$3,Lists!$C$4)))</f>
        <v/>
      </c>
      <c r="AA642" s="19" t="str">
        <f t="shared" si="90"/>
        <v/>
      </c>
      <c r="AB642" s="14" t="str">
        <f t="shared" si="91"/>
        <v/>
      </c>
    </row>
    <row r="643" spans="1:28" ht="15" customHeight="1">
      <c r="A643" s="61"/>
      <c r="B643" s="61"/>
      <c r="C643" s="61"/>
      <c r="D643" s="61"/>
      <c r="E643" s="61"/>
      <c r="F643" s="64"/>
      <c r="G643" s="64"/>
      <c r="H643" s="87"/>
      <c r="I643" s="89" t="str">
        <f t="shared" si="92"/>
        <v/>
      </c>
      <c r="J643" s="87"/>
      <c r="K643" s="87"/>
      <c r="L643" s="87"/>
      <c r="M643" s="87"/>
      <c r="N643" s="87"/>
      <c r="O643" s="87"/>
      <c r="P643" s="82"/>
      <c r="Q643" s="75"/>
      <c r="R643" s="23"/>
      <c r="S643" s="44" t="str">
        <f t="shared" ca="1" si="93"/>
        <v/>
      </c>
      <c r="T643" s="48" t="str">
        <f t="shared" si="94"/>
        <v/>
      </c>
      <c r="U643" s="48" t="str">
        <f t="shared" si="95"/>
        <v/>
      </c>
      <c r="V643" s="21" t="str">
        <f t="shared" ca="1" si="96"/>
        <v/>
      </c>
      <c r="W643" s="66">
        <f t="shared" si="97"/>
        <v>1</v>
      </c>
      <c r="X643" s="66">
        <f t="shared" si="98"/>
        <v>1</v>
      </c>
      <c r="Y643" s="21" t="str">
        <f t="shared" ca="1" si="99"/>
        <v/>
      </c>
      <c r="Z643" s="13" t="str">
        <f>IF(Q643="","",IF(H644&lt;&gt;"Commercial",Lists!$C$2,IF(AND('Property details'!H644="Commercial",'Property details'!Q643&lt;250000),Lists!C$3,Lists!$C$4)))</f>
        <v/>
      </c>
      <c r="AA643" s="19" t="str">
        <f t="shared" si="90"/>
        <v/>
      </c>
      <c r="AB643" s="14" t="str">
        <f t="shared" si="91"/>
        <v/>
      </c>
    </row>
    <row r="644" spans="1:28" ht="15" customHeight="1">
      <c r="A644" s="61"/>
      <c r="B644" s="61"/>
      <c r="C644" s="61"/>
      <c r="D644" s="61"/>
      <c r="E644" s="61"/>
      <c r="F644" s="64"/>
      <c r="G644" s="64"/>
      <c r="H644" s="87"/>
      <c r="I644" s="89" t="str">
        <f t="shared" si="92"/>
        <v/>
      </c>
      <c r="J644" s="87"/>
      <c r="K644" s="87"/>
      <c r="L644" s="87"/>
      <c r="M644" s="87"/>
      <c r="N644" s="87"/>
      <c r="O644" s="87"/>
      <c r="P644" s="82"/>
      <c r="Q644" s="75"/>
      <c r="R644" s="23"/>
      <c r="S644" s="44" t="str">
        <f t="shared" ca="1" si="93"/>
        <v/>
      </c>
      <c r="T644" s="48" t="str">
        <f t="shared" si="94"/>
        <v/>
      </c>
      <c r="U644" s="48" t="str">
        <f t="shared" si="95"/>
        <v/>
      </c>
      <c r="V644" s="21" t="str">
        <f t="shared" ca="1" si="96"/>
        <v/>
      </c>
      <c r="W644" s="66">
        <f t="shared" si="97"/>
        <v>1</v>
      </c>
      <c r="X644" s="66">
        <f t="shared" si="98"/>
        <v>1</v>
      </c>
      <c r="Y644" s="21" t="str">
        <f t="shared" ca="1" si="99"/>
        <v/>
      </c>
      <c r="Z644" s="13" t="str">
        <f>IF(Q644="","",IF(H645&lt;&gt;"Commercial",Lists!$C$2,IF(AND('Property details'!H645="Commercial",'Property details'!Q644&lt;250000),Lists!C$3,Lists!$C$4)))</f>
        <v/>
      </c>
      <c r="AA644" s="19" t="str">
        <f t="shared" si="90"/>
        <v/>
      </c>
      <c r="AB644" s="14" t="str">
        <f t="shared" si="91"/>
        <v/>
      </c>
    </row>
    <row r="645" spans="1:28" ht="15" customHeight="1">
      <c r="A645" s="61"/>
      <c r="B645" s="61"/>
      <c r="C645" s="61"/>
      <c r="D645" s="61"/>
      <c r="E645" s="61"/>
      <c r="F645" s="64"/>
      <c r="G645" s="64"/>
      <c r="H645" s="87"/>
      <c r="I645" s="89" t="str">
        <f t="shared" si="92"/>
        <v/>
      </c>
      <c r="J645" s="87"/>
      <c r="K645" s="87"/>
      <c r="L645" s="87"/>
      <c r="M645" s="87"/>
      <c r="N645" s="87"/>
      <c r="O645" s="87"/>
      <c r="P645" s="82"/>
      <c r="Q645" s="75"/>
      <c r="R645" s="23"/>
      <c r="S645" s="44" t="str">
        <f t="shared" ca="1" si="93"/>
        <v/>
      </c>
      <c r="T645" s="48" t="str">
        <f t="shared" si="94"/>
        <v/>
      </c>
      <c r="U645" s="48" t="str">
        <f t="shared" si="95"/>
        <v/>
      </c>
      <c r="V645" s="21" t="str">
        <f t="shared" ca="1" si="96"/>
        <v/>
      </c>
      <c r="W645" s="66">
        <f t="shared" si="97"/>
        <v>1</v>
      </c>
      <c r="X645" s="66">
        <f t="shared" si="98"/>
        <v>1</v>
      </c>
      <c r="Y645" s="21" t="str">
        <f t="shared" ca="1" si="99"/>
        <v/>
      </c>
      <c r="Z645" s="13" t="str">
        <f>IF(Q645="","",IF(H646&lt;&gt;"Commercial",Lists!$C$2,IF(AND('Property details'!H646="Commercial",'Property details'!Q645&lt;250000),Lists!C$3,Lists!$C$4)))</f>
        <v/>
      </c>
      <c r="AA645" s="19" t="str">
        <f t="shared" si="90"/>
        <v/>
      </c>
      <c r="AB645" s="14" t="str">
        <f t="shared" si="91"/>
        <v/>
      </c>
    </row>
    <row r="646" spans="1:28" ht="15" customHeight="1">
      <c r="A646" s="61"/>
      <c r="B646" s="61"/>
      <c r="C646" s="61"/>
      <c r="D646" s="61"/>
      <c r="E646" s="61"/>
      <c r="F646" s="64"/>
      <c r="G646" s="64"/>
      <c r="H646" s="87"/>
      <c r="I646" s="89" t="str">
        <f t="shared" si="92"/>
        <v/>
      </c>
      <c r="J646" s="87"/>
      <c r="K646" s="87"/>
      <c r="L646" s="87"/>
      <c r="M646" s="87"/>
      <c r="N646" s="87"/>
      <c r="O646" s="87"/>
      <c r="P646" s="82"/>
      <c r="Q646" s="75"/>
      <c r="R646" s="23"/>
      <c r="S646" s="44" t="str">
        <f t="shared" ca="1" si="93"/>
        <v/>
      </c>
      <c r="T646" s="48" t="str">
        <f t="shared" si="94"/>
        <v/>
      </c>
      <c r="U646" s="48" t="str">
        <f t="shared" si="95"/>
        <v/>
      </c>
      <c r="V646" s="21" t="str">
        <f t="shared" ca="1" si="96"/>
        <v/>
      </c>
      <c r="W646" s="66">
        <f t="shared" si="97"/>
        <v>1</v>
      </c>
      <c r="X646" s="66">
        <f t="shared" si="98"/>
        <v>1</v>
      </c>
      <c r="Y646" s="21" t="str">
        <f t="shared" ca="1" si="99"/>
        <v/>
      </c>
      <c r="Z646" s="13" t="str">
        <f>IF(Q646="","",IF(H647&lt;&gt;"Commercial",Lists!$C$2,IF(AND('Property details'!H647="Commercial",'Property details'!Q646&lt;250000),Lists!C$3,Lists!$C$4)))</f>
        <v/>
      </c>
      <c r="AA646" s="19" t="str">
        <f t="shared" si="90"/>
        <v/>
      </c>
      <c r="AB646" s="14" t="str">
        <f t="shared" si="91"/>
        <v/>
      </c>
    </row>
    <row r="647" spans="1:28" ht="15" customHeight="1">
      <c r="A647" s="61"/>
      <c r="B647" s="61"/>
      <c r="C647" s="61"/>
      <c r="D647" s="61"/>
      <c r="E647" s="61"/>
      <c r="F647" s="64"/>
      <c r="G647" s="64"/>
      <c r="H647" s="87"/>
      <c r="I647" s="89" t="str">
        <f t="shared" si="92"/>
        <v/>
      </c>
      <c r="J647" s="87"/>
      <c r="K647" s="87"/>
      <c r="L647" s="87"/>
      <c r="M647" s="87"/>
      <c r="N647" s="87"/>
      <c r="O647" s="87"/>
      <c r="P647" s="82"/>
      <c r="Q647" s="75"/>
      <c r="R647" s="23"/>
      <c r="S647" s="44" t="str">
        <f t="shared" ca="1" si="93"/>
        <v/>
      </c>
      <c r="T647" s="48" t="str">
        <f t="shared" si="94"/>
        <v/>
      </c>
      <c r="U647" s="48" t="str">
        <f t="shared" si="95"/>
        <v/>
      </c>
      <c r="V647" s="21" t="str">
        <f t="shared" ca="1" si="96"/>
        <v/>
      </c>
      <c r="W647" s="66">
        <f t="shared" si="97"/>
        <v>1</v>
      </c>
      <c r="X647" s="66">
        <f t="shared" si="98"/>
        <v>1</v>
      </c>
      <c r="Y647" s="21" t="str">
        <f t="shared" ca="1" si="99"/>
        <v/>
      </c>
      <c r="Z647" s="13" t="str">
        <f>IF(Q647="","",IF(H648&lt;&gt;"Commercial",Lists!$C$2,IF(AND('Property details'!H648="Commercial",'Property details'!Q647&lt;250000),Lists!C$3,Lists!$C$4)))</f>
        <v/>
      </c>
      <c r="AA647" s="19" t="str">
        <f t="shared" si="90"/>
        <v/>
      </c>
      <c r="AB647" s="14" t="str">
        <f t="shared" si="91"/>
        <v/>
      </c>
    </row>
    <row r="648" spans="1:28" ht="15" customHeight="1">
      <c r="A648" s="61"/>
      <c r="B648" s="61"/>
      <c r="C648" s="61"/>
      <c r="D648" s="61"/>
      <c r="E648" s="61"/>
      <c r="F648" s="64"/>
      <c r="G648" s="64"/>
      <c r="H648" s="87"/>
      <c r="I648" s="89" t="str">
        <f t="shared" si="92"/>
        <v/>
      </c>
      <c r="J648" s="87"/>
      <c r="K648" s="87"/>
      <c r="L648" s="87"/>
      <c r="M648" s="87"/>
      <c r="N648" s="87"/>
      <c r="O648" s="87"/>
      <c r="P648" s="82"/>
      <c r="Q648" s="75"/>
      <c r="R648" s="23"/>
      <c r="S648" s="44" t="str">
        <f t="shared" ca="1" si="93"/>
        <v/>
      </c>
      <c r="T648" s="48" t="str">
        <f t="shared" si="94"/>
        <v/>
      </c>
      <c r="U648" s="48" t="str">
        <f t="shared" si="95"/>
        <v/>
      </c>
      <c r="V648" s="21" t="str">
        <f t="shared" ca="1" si="96"/>
        <v/>
      </c>
      <c r="W648" s="66">
        <f t="shared" si="97"/>
        <v>1</v>
      </c>
      <c r="X648" s="66">
        <f t="shared" si="98"/>
        <v>1</v>
      </c>
      <c r="Y648" s="21" t="str">
        <f t="shared" ca="1" si="99"/>
        <v/>
      </c>
      <c r="Z648" s="13" t="str">
        <f>IF(Q648="","",IF(H649&lt;&gt;"Commercial",Lists!$C$2,IF(AND('Property details'!H649="Commercial",'Property details'!Q648&lt;250000),Lists!C$3,Lists!$C$4)))</f>
        <v/>
      </c>
      <c r="AA648" s="19" t="str">
        <f t="shared" si="90"/>
        <v/>
      </c>
      <c r="AB648" s="14" t="str">
        <f t="shared" si="91"/>
        <v/>
      </c>
    </row>
    <row r="649" spans="1:28" ht="15" customHeight="1">
      <c r="A649" s="61"/>
      <c r="B649" s="61"/>
      <c r="C649" s="61"/>
      <c r="D649" s="61"/>
      <c r="E649" s="61"/>
      <c r="F649" s="64"/>
      <c r="G649" s="64"/>
      <c r="H649" s="87"/>
      <c r="I649" s="89" t="str">
        <f t="shared" si="92"/>
        <v/>
      </c>
      <c r="J649" s="87"/>
      <c r="K649" s="87"/>
      <c r="L649" s="87"/>
      <c r="M649" s="87"/>
      <c r="N649" s="87"/>
      <c r="O649" s="87"/>
      <c r="P649" s="82"/>
      <c r="Q649" s="75"/>
      <c r="R649" s="23"/>
      <c r="S649" s="44" t="str">
        <f t="shared" ca="1" si="93"/>
        <v/>
      </c>
      <c r="T649" s="48" t="str">
        <f t="shared" si="94"/>
        <v/>
      </c>
      <c r="U649" s="48" t="str">
        <f t="shared" si="95"/>
        <v/>
      </c>
      <c r="V649" s="21" t="str">
        <f t="shared" ca="1" si="96"/>
        <v/>
      </c>
      <c r="W649" s="66">
        <f t="shared" si="97"/>
        <v>1</v>
      </c>
      <c r="X649" s="66">
        <f t="shared" si="98"/>
        <v>1</v>
      </c>
      <c r="Y649" s="21" t="str">
        <f t="shared" ca="1" si="99"/>
        <v/>
      </c>
      <c r="Z649" s="13" t="str">
        <f>IF(Q649="","",IF(H650&lt;&gt;"Commercial",Lists!$C$2,IF(AND('Property details'!H650="Commercial",'Property details'!Q649&lt;250000),Lists!C$3,Lists!$C$4)))</f>
        <v/>
      </c>
      <c r="AA649" s="19" t="str">
        <f t="shared" si="90"/>
        <v/>
      </c>
      <c r="AB649" s="14" t="str">
        <f t="shared" si="91"/>
        <v/>
      </c>
    </row>
    <row r="650" spans="1:28" ht="15" customHeight="1">
      <c r="A650" s="61"/>
      <c r="B650" s="61"/>
      <c r="C650" s="61"/>
      <c r="D650" s="61"/>
      <c r="E650" s="61"/>
      <c r="F650" s="64"/>
      <c r="G650" s="64"/>
      <c r="H650" s="87"/>
      <c r="I650" s="89" t="str">
        <f t="shared" si="92"/>
        <v/>
      </c>
      <c r="J650" s="87"/>
      <c r="K650" s="87"/>
      <c r="L650" s="87"/>
      <c r="M650" s="87"/>
      <c r="N650" s="87"/>
      <c r="O650" s="87"/>
      <c r="P650" s="82"/>
      <c r="Q650" s="75"/>
      <c r="R650" s="23"/>
      <c r="S650" s="44" t="str">
        <f t="shared" ca="1" si="93"/>
        <v/>
      </c>
      <c r="T650" s="48" t="str">
        <f t="shared" si="94"/>
        <v/>
      </c>
      <c r="U650" s="48" t="str">
        <f t="shared" si="95"/>
        <v/>
      </c>
      <c r="V650" s="21" t="str">
        <f t="shared" ca="1" si="96"/>
        <v/>
      </c>
      <c r="W650" s="66">
        <f t="shared" si="97"/>
        <v>1</v>
      </c>
      <c r="X650" s="66">
        <f t="shared" si="98"/>
        <v>1</v>
      </c>
      <c r="Y650" s="21" t="str">
        <f t="shared" ca="1" si="99"/>
        <v/>
      </c>
      <c r="Z650" s="13" t="str">
        <f>IF(Q650="","",IF(H651&lt;&gt;"Commercial",Lists!$C$2,IF(AND('Property details'!H651="Commercial",'Property details'!Q650&lt;250000),Lists!C$3,Lists!$C$4)))</f>
        <v/>
      </c>
      <c r="AA650" s="19" t="str">
        <f t="shared" ref="AA650:AA713" si="100">IF(Q650="","",SUM(V650:Z650))</f>
        <v/>
      </c>
      <c r="AB650" s="14" t="str">
        <f t="shared" ref="AB650:AB713" si="101">+IF(Q650="","",25)</f>
        <v/>
      </c>
    </row>
    <row r="651" spans="1:28" ht="15" customHeight="1">
      <c r="A651" s="61"/>
      <c r="B651" s="61"/>
      <c r="C651" s="61"/>
      <c r="D651" s="61"/>
      <c r="E651" s="61"/>
      <c r="F651" s="64"/>
      <c r="G651" s="64"/>
      <c r="H651" s="87"/>
      <c r="I651" s="89" t="str">
        <f t="shared" ref="I651:I714" si="102">IF(H651="","",IF(H651&gt;4,"Commercial",IF(H651=1,"Single Fam","Multi-Fam")))</f>
        <v/>
      </c>
      <c r="J651" s="87"/>
      <c r="K651" s="87"/>
      <c r="L651" s="87"/>
      <c r="M651" s="87"/>
      <c r="N651" s="87"/>
      <c r="O651" s="87"/>
      <c r="P651" s="82"/>
      <c r="Q651" s="75"/>
      <c r="R651" s="23"/>
      <c r="S651" s="44" t="str">
        <f t="shared" ref="S651:S714" ca="1" si="103">IF(F651="","",VLOOKUP(F651,INDIRECT("'"&amp;P651&amp;"'!"&amp;"A3:J52"),6,))</f>
        <v/>
      </c>
      <c r="T651" s="48" t="str">
        <f t="shared" ref="T651:T714" si="104">IF(F651="","",IF(AND(H651&lt;&gt;"Commercial",O651="Occupied"),2,IF(AND(H651&lt;&gt;"Commercial",O651="Vacant"),3,IF(AND(H651="Commercial",O651="Occupied"),4,5))))</f>
        <v/>
      </c>
      <c r="U651" s="48" t="str">
        <f t="shared" ref="U651:U714" si="105">IF(F651="","",IF(AND(I651&lt;&gt;"Commercial",O651="Occupied"),7,IF(AND(I651&lt;&gt;"Commercial",O651="Vacant"),8,IF(AND(I651="Commercial",O651="Occupied"),9,10))))</f>
        <v/>
      </c>
      <c r="V651" s="21" t="str">
        <f t="shared" ref="V651:V714" ca="1" si="106">IF(Q651="","",SUM(Q651*VLOOKUP($F651,INDIRECT("'"&amp;$P651&amp;"'!"&amp;"$A$3:$F$52"),T651,)*S651))</f>
        <v/>
      </c>
      <c r="W651" s="66">
        <f t="shared" ref="W651:W714" si="107">IF(I651&lt;&gt;"Commercial",IF(OR(P651="Program 3",P651="Program 4"),Q651,1),IF(P651="Program 8",1,Q651))</f>
        <v>1</v>
      </c>
      <c r="X651" s="66">
        <f t="shared" ref="X651:X714" si="108">IF(I651&lt;&gt;"Commercial",IF(OR(P651="Program 5",P651="Program 6",P651="Program 8"),H651,1),1)</f>
        <v>1</v>
      </c>
      <c r="Y651" s="21" t="str">
        <f t="shared" ref="Y651:Y714" ca="1" si="109">IF(Q651="","",SUM(SUM(W651*VLOOKUP($F651,INDIRECT("'"&amp;$P651&amp;"'!"&amp;"$A$3:$J$52"),U651,)*S651))*X651)</f>
        <v/>
      </c>
      <c r="Z651" s="13" t="str">
        <f>IF(Q651="","",IF(H652&lt;&gt;"Commercial",Lists!$C$2,IF(AND('Property details'!H652="Commercial",'Property details'!Q651&lt;250000),Lists!C$3,Lists!$C$4)))</f>
        <v/>
      </c>
      <c r="AA651" s="19" t="str">
        <f t="shared" si="100"/>
        <v/>
      </c>
      <c r="AB651" s="14" t="str">
        <f t="shared" si="101"/>
        <v/>
      </c>
    </row>
    <row r="652" spans="1:28" ht="15" customHeight="1">
      <c r="A652" s="61"/>
      <c r="B652" s="61"/>
      <c r="C652" s="61"/>
      <c r="D652" s="61"/>
      <c r="E652" s="61"/>
      <c r="F652" s="64"/>
      <c r="G652" s="64"/>
      <c r="H652" s="87"/>
      <c r="I652" s="89" t="str">
        <f t="shared" si="102"/>
        <v/>
      </c>
      <c r="J652" s="87"/>
      <c r="K652" s="87"/>
      <c r="L652" s="87"/>
      <c r="M652" s="87"/>
      <c r="N652" s="87"/>
      <c r="O652" s="87"/>
      <c r="P652" s="82"/>
      <c r="Q652" s="75"/>
      <c r="R652" s="23"/>
      <c r="S652" s="44" t="str">
        <f t="shared" ca="1" si="103"/>
        <v/>
      </c>
      <c r="T652" s="48" t="str">
        <f t="shared" si="104"/>
        <v/>
      </c>
      <c r="U652" s="48" t="str">
        <f t="shared" si="105"/>
        <v/>
      </c>
      <c r="V652" s="21" t="str">
        <f t="shared" ca="1" si="106"/>
        <v/>
      </c>
      <c r="W652" s="66">
        <f t="shared" si="107"/>
        <v>1</v>
      </c>
      <c r="X652" s="66">
        <f t="shared" si="108"/>
        <v>1</v>
      </c>
      <c r="Y652" s="21" t="str">
        <f t="shared" ca="1" si="109"/>
        <v/>
      </c>
      <c r="Z652" s="13" t="str">
        <f>IF(Q652="","",IF(H653&lt;&gt;"Commercial",Lists!$C$2,IF(AND('Property details'!H653="Commercial",'Property details'!Q652&lt;250000),Lists!C$3,Lists!$C$4)))</f>
        <v/>
      </c>
      <c r="AA652" s="19" t="str">
        <f t="shared" si="100"/>
        <v/>
      </c>
      <c r="AB652" s="14" t="str">
        <f t="shared" si="101"/>
        <v/>
      </c>
    </row>
    <row r="653" spans="1:28" ht="15" customHeight="1">
      <c r="A653" s="61"/>
      <c r="B653" s="61"/>
      <c r="C653" s="61"/>
      <c r="D653" s="61"/>
      <c r="E653" s="61"/>
      <c r="F653" s="64"/>
      <c r="G653" s="64"/>
      <c r="H653" s="87"/>
      <c r="I653" s="89" t="str">
        <f t="shared" si="102"/>
        <v/>
      </c>
      <c r="J653" s="87"/>
      <c r="K653" s="87"/>
      <c r="L653" s="87"/>
      <c r="M653" s="87"/>
      <c r="N653" s="87"/>
      <c r="O653" s="87"/>
      <c r="P653" s="82"/>
      <c r="Q653" s="75"/>
      <c r="R653" s="23"/>
      <c r="S653" s="44" t="str">
        <f t="shared" ca="1" si="103"/>
        <v/>
      </c>
      <c r="T653" s="48" t="str">
        <f t="shared" si="104"/>
        <v/>
      </c>
      <c r="U653" s="48" t="str">
        <f t="shared" si="105"/>
        <v/>
      </c>
      <c r="V653" s="21" t="str">
        <f t="shared" ca="1" si="106"/>
        <v/>
      </c>
      <c r="W653" s="66">
        <f t="shared" si="107"/>
        <v>1</v>
      </c>
      <c r="X653" s="66">
        <f t="shared" si="108"/>
        <v>1</v>
      </c>
      <c r="Y653" s="21" t="str">
        <f t="shared" ca="1" si="109"/>
        <v/>
      </c>
      <c r="Z653" s="13" t="str">
        <f>IF(Q653="","",IF(H654&lt;&gt;"Commercial",Lists!$C$2,IF(AND('Property details'!H654="Commercial",'Property details'!Q653&lt;250000),Lists!C$3,Lists!$C$4)))</f>
        <v/>
      </c>
      <c r="AA653" s="19" t="str">
        <f t="shared" si="100"/>
        <v/>
      </c>
      <c r="AB653" s="14" t="str">
        <f t="shared" si="101"/>
        <v/>
      </c>
    </row>
    <row r="654" spans="1:28" ht="15" customHeight="1">
      <c r="A654" s="61"/>
      <c r="B654" s="61"/>
      <c r="C654" s="61"/>
      <c r="D654" s="61"/>
      <c r="E654" s="61"/>
      <c r="F654" s="64"/>
      <c r="G654" s="64"/>
      <c r="H654" s="87"/>
      <c r="I654" s="89" t="str">
        <f t="shared" si="102"/>
        <v/>
      </c>
      <c r="J654" s="87"/>
      <c r="K654" s="87"/>
      <c r="L654" s="87"/>
      <c r="M654" s="87"/>
      <c r="N654" s="87"/>
      <c r="O654" s="87"/>
      <c r="P654" s="82"/>
      <c r="Q654" s="75"/>
      <c r="R654" s="23"/>
      <c r="S654" s="44" t="str">
        <f t="shared" ca="1" si="103"/>
        <v/>
      </c>
      <c r="T654" s="48" t="str">
        <f t="shared" si="104"/>
        <v/>
      </c>
      <c r="U654" s="48" t="str">
        <f t="shared" si="105"/>
        <v/>
      </c>
      <c r="V654" s="21" t="str">
        <f t="shared" ca="1" si="106"/>
        <v/>
      </c>
      <c r="W654" s="66">
        <f t="shared" si="107"/>
        <v>1</v>
      </c>
      <c r="X654" s="66">
        <f t="shared" si="108"/>
        <v>1</v>
      </c>
      <c r="Y654" s="21" t="str">
        <f t="shared" ca="1" si="109"/>
        <v/>
      </c>
      <c r="Z654" s="13" t="str">
        <f>IF(Q654="","",IF(H655&lt;&gt;"Commercial",Lists!$C$2,IF(AND('Property details'!H655="Commercial",'Property details'!Q654&lt;250000),Lists!C$3,Lists!$C$4)))</f>
        <v/>
      </c>
      <c r="AA654" s="19" t="str">
        <f t="shared" si="100"/>
        <v/>
      </c>
      <c r="AB654" s="14" t="str">
        <f t="shared" si="101"/>
        <v/>
      </c>
    </row>
    <row r="655" spans="1:28" ht="15" customHeight="1">
      <c r="A655" s="61"/>
      <c r="B655" s="61"/>
      <c r="C655" s="61"/>
      <c r="D655" s="61"/>
      <c r="E655" s="61"/>
      <c r="F655" s="64"/>
      <c r="G655" s="64"/>
      <c r="H655" s="87"/>
      <c r="I655" s="89" t="str">
        <f t="shared" si="102"/>
        <v/>
      </c>
      <c r="J655" s="87"/>
      <c r="K655" s="87"/>
      <c r="L655" s="87"/>
      <c r="M655" s="87"/>
      <c r="N655" s="87"/>
      <c r="O655" s="87"/>
      <c r="P655" s="82"/>
      <c r="Q655" s="75"/>
      <c r="R655" s="23"/>
      <c r="S655" s="44" t="str">
        <f t="shared" ca="1" si="103"/>
        <v/>
      </c>
      <c r="T655" s="48" t="str">
        <f t="shared" si="104"/>
        <v/>
      </c>
      <c r="U655" s="48" t="str">
        <f t="shared" si="105"/>
        <v/>
      </c>
      <c r="V655" s="21" t="str">
        <f t="shared" ca="1" si="106"/>
        <v/>
      </c>
      <c r="W655" s="66">
        <f t="shared" si="107"/>
        <v>1</v>
      </c>
      <c r="X655" s="66">
        <f t="shared" si="108"/>
        <v>1</v>
      </c>
      <c r="Y655" s="21" t="str">
        <f t="shared" ca="1" si="109"/>
        <v/>
      </c>
      <c r="Z655" s="13" t="str">
        <f>IF(Q655="","",IF(H656&lt;&gt;"Commercial",Lists!$C$2,IF(AND('Property details'!H656="Commercial",'Property details'!Q655&lt;250000),Lists!C$3,Lists!$C$4)))</f>
        <v/>
      </c>
      <c r="AA655" s="19" t="str">
        <f t="shared" si="100"/>
        <v/>
      </c>
      <c r="AB655" s="14" t="str">
        <f t="shared" si="101"/>
        <v/>
      </c>
    </row>
    <row r="656" spans="1:28" ht="15" customHeight="1">
      <c r="A656" s="61"/>
      <c r="B656" s="61"/>
      <c r="C656" s="61"/>
      <c r="D656" s="61"/>
      <c r="E656" s="61"/>
      <c r="F656" s="64"/>
      <c r="G656" s="64"/>
      <c r="H656" s="87"/>
      <c r="I656" s="89" t="str">
        <f t="shared" si="102"/>
        <v/>
      </c>
      <c r="J656" s="87"/>
      <c r="K656" s="87"/>
      <c r="L656" s="87"/>
      <c r="M656" s="87"/>
      <c r="N656" s="87"/>
      <c r="O656" s="87"/>
      <c r="P656" s="82"/>
      <c r="Q656" s="75"/>
      <c r="R656" s="23"/>
      <c r="S656" s="44" t="str">
        <f t="shared" ca="1" si="103"/>
        <v/>
      </c>
      <c r="T656" s="48" t="str">
        <f t="shared" si="104"/>
        <v/>
      </c>
      <c r="U656" s="48" t="str">
        <f t="shared" si="105"/>
        <v/>
      </c>
      <c r="V656" s="21" t="str">
        <f t="shared" ca="1" si="106"/>
        <v/>
      </c>
      <c r="W656" s="66">
        <f t="shared" si="107"/>
        <v>1</v>
      </c>
      <c r="X656" s="66">
        <f t="shared" si="108"/>
        <v>1</v>
      </c>
      <c r="Y656" s="21" t="str">
        <f t="shared" ca="1" si="109"/>
        <v/>
      </c>
      <c r="Z656" s="13" t="str">
        <f>IF(Q656="","",IF(H657&lt;&gt;"Commercial",Lists!$C$2,IF(AND('Property details'!H657="Commercial",'Property details'!Q656&lt;250000),Lists!C$3,Lists!$C$4)))</f>
        <v/>
      </c>
      <c r="AA656" s="19" t="str">
        <f t="shared" si="100"/>
        <v/>
      </c>
      <c r="AB656" s="14" t="str">
        <f t="shared" si="101"/>
        <v/>
      </c>
    </row>
    <row r="657" spans="1:28" ht="15" customHeight="1">
      <c r="A657" s="61"/>
      <c r="B657" s="61"/>
      <c r="C657" s="61"/>
      <c r="D657" s="61"/>
      <c r="E657" s="61"/>
      <c r="F657" s="64"/>
      <c r="G657" s="64"/>
      <c r="H657" s="87"/>
      <c r="I657" s="89" t="str">
        <f t="shared" si="102"/>
        <v/>
      </c>
      <c r="J657" s="87"/>
      <c r="K657" s="87"/>
      <c r="L657" s="87"/>
      <c r="M657" s="87"/>
      <c r="N657" s="87"/>
      <c r="O657" s="87"/>
      <c r="P657" s="82"/>
      <c r="Q657" s="75"/>
      <c r="R657" s="23"/>
      <c r="S657" s="44" t="str">
        <f t="shared" ca="1" si="103"/>
        <v/>
      </c>
      <c r="T657" s="48" t="str">
        <f t="shared" si="104"/>
        <v/>
      </c>
      <c r="U657" s="48" t="str">
        <f t="shared" si="105"/>
        <v/>
      </c>
      <c r="V657" s="21" t="str">
        <f t="shared" ca="1" si="106"/>
        <v/>
      </c>
      <c r="W657" s="66">
        <f t="shared" si="107"/>
        <v>1</v>
      </c>
      <c r="X657" s="66">
        <f t="shared" si="108"/>
        <v>1</v>
      </c>
      <c r="Y657" s="21" t="str">
        <f t="shared" ca="1" si="109"/>
        <v/>
      </c>
      <c r="Z657" s="13" t="str">
        <f>IF(Q657="","",IF(H658&lt;&gt;"Commercial",Lists!$C$2,IF(AND('Property details'!H658="Commercial",'Property details'!Q657&lt;250000),Lists!C$3,Lists!$C$4)))</f>
        <v/>
      </c>
      <c r="AA657" s="19" t="str">
        <f t="shared" si="100"/>
        <v/>
      </c>
      <c r="AB657" s="14" t="str">
        <f t="shared" si="101"/>
        <v/>
      </c>
    </row>
    <row r="658" spans="1:28" ht="15" customHeight="1">
      <c r="A658" s="61"/>
      <c r="B658" s="61"/>
      <c r="C658" s="61"/>
      <c r="D658" s="61"/>
      <c r="E658" s="61"/>
      <c r="F658" s="64"/>
      <c r="G658" s="64"/>
      <c r="H658" s="87"/>
      <c r="I658" s="89" t="str">
        <f t="shared" si="102"/>
        <v/>
      </c>
      <c r="J658" s="87"/>
      <c r="K658" s="87"/>
      <c r="L658" s="87"/>
      <c r="M658" s="87"/>
      <c r="N658" s="87"/>
      <c r="O658" s="87"/>
      <c r="P658" s="82"/>
      <c r="Q658" s="75"/>
      <c r="R658" s="23"/>
      <c r="S658" s="44" t="str">
        <f t="shared" ca="1" si="103"/>
        <v/>
      </c>
      <c r="T658" s="48" t="str">
        <f t="shared" si="104"/>
        <v/>
      </c>
      <c r="U658" s="48" t="str">
        <f t="shared" si="105"/>
        <v/>
      </c>
      <c r="V658" s="21" t="str">
        <f t="shared" ca="1" si="106"/>
        <v/>
      </c>
      <c r="W658" s="66">
        <f t="shared" si="107"/>
        <v>1</v>
      </c>
      <c r="X658" s="66">
        <f t="shared" si="108"/>
        <v>1</v>
      </c>
      <c r="Y658" s="21" t="str">
        <f t="shared" ca="1" si="109"/>
        <v/>
      </c>
      <c r="Z658" s="13" t="str">
        <f>IF(Q658="","",IF(H659&lt;&gt;"Commercial",Lists!$C$2,IF(AND('Property details'!H659="Commercial",'Property details'!Q658&lt;250000),Lists!C$3,Lists!$C$4)))</f>
        <v/>
      </c>
      <c r="AA658" s="19" t="str">
        <f t="shared" si="100"/>
        <v/>
      </c>
      <c r="AB658" s="14" t="str">
        <f t="shared" si="101"/>
        <v/>
      </c>
    </row>
    <row r="659" spans="1:28" ht="15" customHeight="1">
      <c r="A659" s="61"/>
      <c r="B659" s="61"/>
      <c r="C659" s="61"/>
      <c r="D659" s="61"/>
      <c r="E659" s="61"/>
      <c r="F659" s="64"/>
      <c r="G659" s="64"/>
      <c r="H659" s="87"/>
      <c r="I659" s="89" t="str">
        <f t="shared" si="102"/>
        <v/>
      </c>
      <c r="J659" s="87"/>
      <c r="K659" s="87"/>
      <c r="L659" s="87"/>
      <c r="M659" s="87"/>
      <c r="N659" s="87"/>
      <c r="O659" s="87"/>
      <c r="P659" s="82"/>
      <c r="Q659" s="75"/>
      <c r="R659" s="23"/>
      <c r="S659" s="44" t="str">
        <f t="shared" ca="1" si="103"/>
        <v/>
      </c>
      <c r="T659" s="48" t="str">
        <f t="shared" si="104"/>
        <v/>
      </c>
      <c r="U659" s="48" t="str">
        <f t="shared" si="105"/>
        <v/>
      </c>
      <c r="V659" s="21" t="str">
        <f t="shared" ca="1" si="106"/>
        <v/>
      </c>
      <c r="W659" s="66">
        <f t="shared" si="107"/>
        <v>1</v>
      </c>
      <c r="X659" s="66">
        <f t="shared" si="108"/>
        <v>1</v>
      </c>
      <c r="Y659" s="21" t="str">
        <f t="shared" ca="1" si="109"/>
        <v/>
      </c>
      <c r="Z659" s="13" t="str">
        <f>IF(Q659="","",IF(H660&lt;&gt;"Commercial",Lists!$C$2,IF(AND('Property details'!H660="Commercial",'Property details'!Q659&lt;250000),Lists!C$3,Lists!$C$4)))</f>
        <v/>
      </c>
      <c r="AA659" s="19" t="str">
        <f t="shared" si="100"/>
        <v/>
      </c>
      <c r="AB659" s="14" t="str">
        <f t="shared" si="101"/>
        <v/>
      </c>
    </row>
    <row r="660" spans="1:28" ht="15" customHeight="1">
      <c r="A660" s="61"/>
      <c r="B660" s="61"/>
      <c r="C660" s="61"/>
      <c r="D660" s="61"/>
      <c r="E660" s="61"/>
      <c r="F660" s="64"/>
      <c r="G660" s="64"/>
      <c r="H660" s="87"/>
      <c r="I660" s="89" t="str">
        <f t="shared" si="102"/>
        <v/>
      </c>
      <c r="J660" s="87"/>
      <c r="K660" s="87"/>
      <c r="L660" s="87"/>
      <c r="M660" s="87"/>
      <c r="N660" s="87"/>
      <c r="O660" s="87"/>
      <c r="P660" s="82"/>
      <c r="Q660" s="75"/>
      <c r="R660" s="23"/>
      <c r="S660" s="44" t="str">
        <f t="shared" ca="1" si="103"/>
        <v/>
      </c>
      <c r="T660" s="48" t="str">
        <f t="shared" si="104"/>
        <v/>
      </c>
      <c r="U660" s="48" t="str">
        <f t="shared" si="105"/>
        <v/>
      </c>
      <c r="V660" s="21" t="str">
        <f t="shared" ca="1" si="106"/>
        <v/>
      </c>
      <c r="W660" s="66">
        <f t="shared" si="107"/>
        <v>1</v>
      </c>
      <c r="X660" s="66">
        <f t="shared" si="108"/>
        <v>1</v>
      </c>
      <c r="Y660" s="21" t="str">
        <f t="shared" ca="1" si="109"/>
        <v/>
      </c>
      <c r="Z660" s="13" t="str">
        <f>IF(Q660="","",IF(H661&lt;&gt;"Commercial",Lists!$C$2,IF(AND('Property details'!H661="Commercial",'Property details'!Q660&lt;250000),Lists!C$3,Lists!$C$4)))</f>
        <v/>
      </c>
      <c r="AA660" s="19" t="str">
        <f t="shared" si="100"/>
        <v/>
      </c>
      <c r="AB660" s="14" t="str">
        <f t="shared" si="101"/>
        <v/>
      </c>
    </row>
    <row r="661" spans="1:28" ht="15" customHeight="1">
      <c r="A661" s="61"/>
      <c r="B661" s="61"/>
      <c r="C661" s="61"/>
      <c r="D661" s="61"/>
      <c r="E661" s="61"/>
      <c r="F661" s="64"/>
      <c r="G661" s="64"/>
      <c r="H661" s="87"/>
      <c r="I661" s="89" t="str">
        <f t="shared" si="102"/>
        <v/>
      </c>
      <c r="J661" s="87"/>
      <c r="K661" s="87"/>
      <c r="L661" s="87"/>
      <c r="M661" s="87"/>
      <c r="N661" s="87"/>
      <c r="O661" s="87"/>
      <c r="P661" s="82"/>
      <c r="Q661" s="75"/>
      <c r="R661" s="23"/>
      <c r="S661" s="44" t="str">
        <f t="shared" ca="1" si="103"/>
        <v/>
      </c>
      <c r="T661" s="48" t="str">
        <f t="shared" si="104"/>
        <v/>
      </c>
      <c r="U661" s="48" t="str">
        <f t="shared" si="105"/>
        <v/>
      </c>
      <c r="V661" s="21" t="str">
        <f t="shared" ca="1" si="106"/>
        <v/>
      </c>
      <c r="W661" s="66">
        <f t="shared" si="107"/>
        <v>1</v>
      </c>
      <c r="X661" s="66">
        <f t="shared" si="108"/>
        <v>1</v>
      </c>
      <c r="Y661" s="21" t="str">
        <f t="shared" ca="1" si="109"/>
        <v/>
      </c>
      <c r="Z661" s="13" t="str">
        <f>IF(Q661="","",IF(H662&lt;&gt;"Commercial",Lists!$C$2,IF(AND('Property details'!H662="Commercial",'Property details'!Q661&lt;250000),Lists!C$3,Lists!$C$4)))</f>
        <v/>
      </c>
      <c r="AA661" s="19" t="str">
        <f t="shared" si="100"/>
        <v/>
      </c>
      <c r="AB661" s="14" t="str">
        <f t="shared" si="101"/>
        <v/>
      </c>
    </row>
    <row r="662" spans="1:28" ht="15" customHeight="1">
      <c r="A662" s="61"/>
      <c r="B662" s="61"/>
      <c r="C662" s="61"/>
      <c r="D662" s="61"/>
      <c r="E662" s="61"/>
      <c r="F662" s="64"/>
      <c r="G662" s="64"/>
      <c r="H662" s="87"/>
      <c r="I662" s="89" t="str">
        <f t="shared" si="102"/>
        <v/>
      </c>
      <c r="J662" s="87"/>
      <c r="K662" s="87"/>
      <c r="L662" s="87"/>
      <c r="M662" s="87"/>
      <c r="N662" s="87"/>
      <c r="O662" s="87"/>
      <c r="P662" s="82"/>
      <c r="Q662" s="75"/>
      <c r="R662" s="23"/>
      <c r="S662" s="44" t="str">
        <f t="shared" ca="1" si="103"/>
        <v/>
      </c>
      <c r="T662" s="48" t="str">
        <f t="shared" si="104"/>
        <v/>
      </c>
      <c r="U662" s="48" t="str">
        <f t="shared" si="105"/>
        <v/>
      </c>
      <c r="V662" s="21" t="str">
        <f t="shared" ca="1" si="106"/>
        <v/>
      </c>
      <c r="W662" s="66">
        <f t="shared" si="107"/>
        <v>1</v>
      </c>
      <c r="X662" s="66">
        <f t="shared" si="108"/>
        <v>1</v>
      </c>
      <c r="Y662" s="21" t="str">
        <f t="shared" ca="1" si="109"/>
        <v/>
      </c>
      <c r="Z662" s="13" t="str">
        <f>IF(Q662="","",IF(H663&lt;&gt;"Commercial",Lists!$C$2,IF(AND('Property details'!H663="Commercial",'Property details'!Q662&lt;250000),Lists!C$3,Lists!$C$4)))</f>
        <v/>
      </c>
      <c r="AA662" s="19" t="str">
        <f t="shared" si="100"/>
        <v/>
      </c>
      <c r="AB662" s="14" t="str">
        <f t="shared" si="101"/>
        <v/>
      </c>
    </row>
    <row r="663" spans="1:28" ht="15" customHeight="1">
      <c r="A663" s="61"/>
      <c r="B663" s="61"/>
      <c r="C663" s="61"/>
      <c r="D663" s="61"/>
      <c r="E663" s="61"/>
      <c r="F663" s="64"/>
      <c r="G663" s="64"/>
      <c r="H663" s="87"/>
      <c r="I663" s="89" t="str">
        <f t="shared" si="102"/>
        <v/>
      </c>
      <c r="J663" s="87"/>
      <c r="K663" s="87"/>
      <c r="L663" s="87"/>
      <c r="M663" s="87"/>
      <c r="N663" s="87"/>
      <c r="O663" s="87"/>
      <c r="P663" s="82"/>
      <c r="Q663" s="75"/>
      <c r="R663" s="23"/>
      <c r="S663" s="44" t="str">
        <f t="shared" ca="1" si="103"/>
        <v/>
      </c>
      <c r="T663" s="48" t="str">
        <f t="shared" si="104"/>
        <v/>
      </c>
      <c r="U663" s="48" t="str">
        <f t="shared" si="105"/>
        <v/>
      </c>
      <c r="V663" s="21" t="str">
        <f t="shared" ca="1" si="106"/>
        <v/>
      </c>
      <c r="W663" s="66">
        <f t="shared" si="107"/>
        <v>1</v>
      </c>
      <c r="X663" s="66">
        <f t="shared" si="108"/>
        <v>1</v>
      </c>
      <c r="Y663" s="21" t="str">
        <f t="shared" ca="1" si="109"/>
        <v/>
      </c>
      <c r="Z663" s="13" t="str">
        <f>IF(Q663="","",IF(H664&lt;&gt;"Commercial",Lists!$C$2,IF(AND('Property details'!H664="Commercial",'Property details'!Q663&lt;250000),Lists!C$3,Lists!$C$4)))</f>
        <v/>
      </c>
      <c r="AA663" s="19" t="str">
        <f t="shared" si="100"/>
        <v/>
      </c>
      <c r="AB663" s="14" t="str">
        <f t="shared" si="101"/>
        <v/>
      </c>
    </row>
    <row r="664" spans="1:28" ht="15" customHeight="1">
      <c r="A664" s="61"/>
      <c r="B664" s="61"/>
      <c r="C664" s="61"/>
      <c r="D664" s="61"/>
      <c r="E664" s="61"/>
      <c r="F664" s="64"/>
      <c r="G664" s="64"/>
      <c r="H664" s="87"/>
      <c r="I664" s="89" t="str">
        <f t="shared" si="102"/>
        <v/>
      </c>
      <c r="J664" s="87"/>
      <c r="K664" s="87"/>
      <c r="L664" s="87"/>
      <c r="M664" s="87"/>
      <c r="N664" s="87"/>
      <c r="O664" s="87"/>
      <c r="P664" s="82"/>
      <c r="Q664" s="75"/>
      <c r="R664" s="23"/>
      <c r="S664" s="44" t="str">
        <f t="shared" ca="1" si="103"/>
        <v/>
      </c>
      <c r="T664" s="48" t="str">
        <f t="shared" si="104"/>
        <v/>
      </c>
      <c r="U664" s="48" t="str">
        <f t="shared" si="105"/>
        <v/>
      </c>
      <c r="V664" s="21" t="str">
        <f t="shared" ca="1" si="106"/>
        <v/>
      </c>
      <c r="W664" s="66">
        <f t="shared" si="107"/>
        <v>1</v>
      </c>
      <c r="X664" s="66">
        <f t="shared" si="108"/>
        <v>1</v>
      </c>
      <c r="Y664" s="21" t="str">
        <f t="shared" ca="1" si="109"/>
        <v/>
      </c>
      <c r="Z664" s="13" t="str">
        <f>IF(Q664="","",IF(H665&lt;&gt;"Commercial",Lists!$C$2,IF(AND('Property details'!H665="Commercial",'Property details'!Q664&lt;250000),Lists!C$3,Lists!$C$4)))</f>
        <v/>
      </c>
      <c r="AA664" s="19" t="str">
        <f t="shared" si="100"/>
        <v/>
      </c>
      <c r="AB664" s="14" t="str">
        <f t="shared" si="101"/>
        <v/>
      </c>
    </row>
    <row r="665" spans="1:28" ht="15" customHeight="1">
      <c r="A665" s="61"/>
      <c r="B665" s="61"/>
      <c r="C665" s="61"/>
      <c r="D665" s="61"/>
      <c r="E665" s="61"/>
      <c r="F665" s="64"/>
      <c r="G665" s="64"/>
      <c r="H665" s="87"/>
      <c r="I665" s="89" t="str">
        <f t="shared" si="102"/>
        <v/>
      </c>
      <c r="J665" s="87"/>
      <c r="K665" s="87"/>
      <c r="L665" s="87"/>
      <c r="M665" s="87"/>
      <c r="N665" s="87"/>
      <c r="O665" s="87"/>
      <c r="P665" s="82"/>
      <c r="Q665" s="75"/>
      <c r="R665" s="23"/>
      <c r="S665" s="44" t="str">
        <f t="shared" ca="1" si="103"/>
        <v/>
      </c>
      <c r="T665" s="48" t="str">
        <f t="shared" si="104"/>
        <v/>
      </c>
      <c r="U665" s="48" t="str">
        <f t="shared" si="105"/>
        <v/>
      </c>
      <c r="V665" s="21" t="str">
        <f t="shared" ca="1" si="106"/>
        <v/>
      </c>
      <c r="W665" s="66">
        <f t="shared" si="107"/>
        <v>1</v>
      </c>
      <c r="X665" s="66">
        <f t="shared" si="108"/>
        <v>1</v>
      </c>
      <c r="Y665" s="21" t="str">
        <f t="shared" ca="1" si="109"/>
        <v/>
      </c>
      <c r="Z665" s="13" t="str">
        <f>IF(Q665="","",IF(H666&lt;&gt;"Commercial",Lists!$C$2,IF(AND('Property details'!H666="Commercial",'Property details'!Q665&lt;250000),Lists!C$3,Lists!$C$4)))</f>
        <v/>
      </c>
      <c r="AA665" s="19" t="str">
        <f t="shared" si="100"/>
        <v/>
      </c>
      <c r="AB665" s="14" t="str">
        <f t="shared" si="101"/>
        <v/>
      </c>
    </row>
    <row r="666" spans="1:28" ht="15" customHeight="1">
      <c r="A666" s="61"/>
      <c r="B666" s="61"/>
      <c r="C666" s="61"/>
      <c r="D666" s="61"/>
      <c r="E666" s="61"/>
      <c r="F666" s="64"/>
      <c r="G666" s="64"/>
      <c r="H666" s="87"/>
      <c r="I666" s="89" t="str">
        <f t="shared" si="102"/>
        <v/>
      </c>
      <c r="J666" s="87"/>
      <c r="K666" s="87"/>
      <c r="L666" s="87"/>
      <c r="M666" s="87"/>
      <c r="N666" s="87"/>
      <c r="O666" s="87"/>
      <c r="P666" s="82"/>
      <c r="Q666" s="75"/>
      <c r="R666" s="23"/>
      <c r="S666" s="44" t="str">
        <f t="shared" ca="1" si="103"/>
        <v/>
      </c>
      <c r="T666" s="48" t="str">
        <f t="shared" si="104"/>
        <v/>
      </c>
      <c r="U666" s="48" t="str">
        <f t="shared" si="105"/>
        <v/>
      </c>
      <c r="V666" s="21" t="str">
        <f t="shared" ca="1" si="106"/>
        <v/>
      </c>
      <c r="W666" s="66">
        <f t="shared" si="107"/>
        <v>1</v>
      </c>
      <c r="X666" s="66">
        <f t="shared" si="108"/>
        <v>1</v>
      </c>
      <c r="Y666" s="21" t="str">
        <f t="shared" ca="1" si="109"/>
        <v/>
      </c>
      <c r="Z666" s="13" t="str">
        <f>IF(Q666="","",IF(H667&lt;&gt;"Commercial",Lists!$C$2,IF(AND('Property details'!H667="Commercial",'Property details'!Q666&lt;250000),Lists!C$3,Lists!$C$4)))</f>
        <v/>
      </c>
      <c r="AA666" s="19" t="str">
        <f t="shared" si="100"/>
        <v/>
      </c>
      <c r="AB666" s="14" t="str">
        <f t="shared" si="101"/>
        <v/>
      </c>
    </row>
    <row r="667" spans="1:28" ht="15" customHeight="1">
      <c r="A667" s="61"/>
      <c r="B667" s="61"/>
      <c r="C667" s="61"/>
      <c r="D667" s="61"/>
      <c r="E667" s="61"/>
      <c r="F667" s="64"/>
      <c r="G667" s="64"/>
      <c r="H667" s="87"/>
      <c r="I667" s="89" t="str">
        <f t="shared" si="102"/>
        <v/>
      </c>
      <c r="J667" s="87"/>
      <c r="K667" s="87"/>
      <c r="L667" s="87"/>
      <c r="M667" s="87"/>
      <c r="N667" s="87"/>
      <c r="O667" s="87"/>
      <c r="P667" s="82"/>
      <c r="Q667" s="75"/>
      <c r="R667" s="23"/>
      <c r="S667" s="44" t="str">
        <f t="shared" ca="1" si="103"/>
        <v/>
      </c>
      <c r="T667" s="48" t="str">
        <f t="shared" si="104"/>
        <v/>
      </c>
      <c r="U667" s="48" t="str">
        <f t="shared" si="105"/>
        <v/>
      </c>
      <c r="V667" s="21" t="str">
        <f t="shared" ca="1" si="106"/>
        <v/>
      </c>
      <c r="W667" s="66">
        <f t="shared" si="107"/>
        <v>1</v>
      </c>
      <c r="X667" s="66">
        <f t="shared" si="108"/>
        <v>1</v>
      </c>
      <c r="Y667" s="21" t="str">
        <f t="shared" ca="1" si="109"/>
        <v/>
      </c>
      <c r="Z667" s="13" t="str">
        <f>IF(Q667="","",IF(H668&lt;&gt;"Commercial",Lists!$C$2,IF(AND('Property details'!H668="Commercial",'Property details'!Q667&lt;250000),Lists!C$3,Lists!$C$4)))</f>
        <v/>
      </c>
      <c r="AA667" s="19" t="str">
        <f t="shared" si="100"/>
        <v/>
      </c>
      <c r="AB667" s="14" t="str">
        <f t="shared" si="101"/>
        <v/>
      </c>
    </row>
    <row r="668" spans="1:28" ht="15" customHeight="1">
      <c r="A668" s="61"/>
      <c r="B668" s="61"/>
      <c r="C668" s="61"/>
      <c r="D668" s="61"/>
      <c r="E668" s="61"/>
      <c r="F668" s="64"/>
      <c r="G668" s="64"/>
      <c r="H668" s="87"/>
      <c r="I668" s="89" t="str">
        <f t="shared" si="102"/>
        <v/>
      </c>
      <c r="J668" s="87"/>
      <c r="K668" s="87"/>
      <c r="L668" s="87"/>
      <c r="M668" s="87"/>
      <c r="N668" s="87"/>
      <c r="O668" s="87"/>
      <c r="P668" s="82"/>
      <c r="Q668" s="75"/>
      <c r="R668" s="23"/>
      <c r="S668" s="44" t="str">
        <f t="shared" ca="1" si="103"/>
        <v/>
      </c>
      <c r="T668" s="48" t="str">
        <f t="shared" si="104"/>
        <v/>
      </c>
      <c r="U668" s="48" t="str">
        <f t="shared" si="105"/>
        <v/>
      </c>
      <c r="V668" s="21" t="str">
        <f t="shared" ca="1" si="106"/>
        <v/>
      </c>
      <c r="W668" s="66">
        <f t="shared" si="107"/>
        <v>1</v>
      </c>
      <c r="X668" s="66">
        <f t="shared" si="108"/>
        <v>1</v>
      </c>
      <c r="Y668" s="21" t="str">
        <f t="shared" ca="1" si="109"/>
        <v/>
      </c>
      <c r="Z668" s="13" t="str">
        <f>IF(Q668="","",IF(H669&lt;&gt;"Commercial",Lists!$C$2,IF(AND('Property details'!H669="Commercial",'Property details'!Q668&lt;250000),Lists!C$3,Lists!$C$4)))</f>
        <v/>
      </c>
      <c r="AA668" s="19" t="str">
        <f t="shared" si="100"/>
        <v/>
      </c>
      <c r="AB668" s="14" t="str">
        <f t="shared" si="101"/>
        <v/>
      </c>
    </row>
    <row r="669" spans="1:28" ht="15" customHeight="1">
      <c r="A669" s="61"/>
      <c r="B669" s="61"/>
      <c r="C669" s="61"/>
      <c r="D669" s="61"/>
      <c r="E669" s="61"/>
      <c r="F669" s="64"/>
      <c r="G669" s="64"/>
      <c r="H669" s="87"/>
      <c r="I669" s="89" t="str">
        <f t="shared" si="102"/>
        <v/>
      </c>
      <c r="J669" s="87"/>
      <c r="K669" s="87"/>
      <c r="L669" s="87"/>
      <c r="M669" s="87"/>
      <c r="N669" s="87"/>
      <c r="O669" s="87"/>
      <c r="P669" s="82"/>
      <c r="Q669" s="75"/>
      <c r="R669" s="23"/>
      <c r="S669" s="44" t="str">
        <f t="shared" ca="1" si="103"/>
        <v/>
      </c>
      <c r="T669" s="48" t="str">
        <f t="shared" si="104"/>
        <v/>
      </c>
      <c r="U669" s="48" t="str">
        <f t="shared" si="105"/>
        <v/>
      </c>
      <c r="V669" s="21" t="str">
        <f t="shared" ca="1" si="106"/>
        <v/>
      </c>
      <c r="W669" s="66">
        <f t="shared" si="107"/>
        <v>1</v>
      </c>
      <c r="X669" s="66">
        <f t="shared" si="108"/>
        <v>1</v>
      </c>
      <c r="Y669" s="21" t="str">
        <f t="shared" ca="1" si="109"/>
        <v/>
      </c>
      <c r="Z669" s="13" t="str">
        <f>IF(Q669="","",IF(H670&lt;&gt;"Commercial",Lists!$C$2,IF(AND('Property details'!H670="Commercial",'Property details'!Q669&lt;250000),Lists!C$3,Lists!$C$4)))</f>
        <v/>
      </c>
      <c r="AA669" s="19" t="str">
        <f t="shared" si="100"/>
        <v/>
      </c>
      <c r="AB669" s="14" t="str">
        <f t="shared" si="101"/>
        <v/>
      </c>
    </row>
    <row r="670" spans="1:28" ht="15" customHeight="1">
      <c r="A670" s="61"/>
      <c r="B670" s="61"/>
      <c r="C670" s="61"/>
      <c r="D670" s="61"/>
      <c r="E670" s="61"/>
      <c r="F670" s="64"/>
      <c r="G670" s="64"/>
      <c r="H670" s="87"/>
      <c r="I670" s="89" t="str">
        <f t="shared" si="102"/>
        <v/>
      </c>
      <c r="J670" s="87"/>
      <c r="K670" s="87"/>
      <c r="L670" s="87"/>
      <c r="M670" s="87"/>
      <c r="N670" s="87"/>
      <c r="O670" s="87"/>
      <c r="P670" s="82"/>
      <c r="Q670" s="75"/>
      <c r="R670" s="23"/>
      <c r="S670" s="44" t="str">
        <f t="shared" ca="1" si="103"/>
        <v/>
      </c>
      <c r="T670" s="48" t="str">
        <f t="shared" si="104"/>
        <v/>
      </c>
      <c r="U670" s="48" t="str">
        <f t="shared" si="105"/>
        <v/>
      </c>
      <c r="V670" s="21" t="str">
        <f t="shared" ca="1" si="106"/>
        <v/>
      </c>
      <c r="W670" s="66">
        <f t="shared" si="107"/>
        <v>1</v>
      </c>
      <c r="X670" s="66">
        <f t="shared" si="108"/>
        <v>1</v>
      </c>
      <c r="Y670" s="21" t="str">
        <f t="shared" ca="1" si="109"/>
        <v/>
      </c>
      <c r="Z670" s="13" t="str">
        <f>IF(Q670="","",IF(H671&lt;&gt;"Commercial",Lists!$C$2,IF(AND('Property details'!H671="Commercial",'Property details'!Q670&lt;250000),Lists!C$3,Lists!$C$4)))</f>
        <v/>
      </c>
      <c r="AA670" s="19" t="str">
        <f t="shared" si="100"/>
        <v/>
      </c>
      <c r="AB670" s="14" t="str">
        <f t="shared" si="101"/>
        <v/>
      </c>
    </row>
    <row r="671" spans="1:28" ht="15" customHeight="1">
      <c r="A671" s="61"/>
      <c r="B671" s="61"/>
      <c r="C671" s="61"/>
      <c r="D671" s="61"/>
      <c r="E671" s="61"/>
      <c r="F671" s="64"/>
      <c r="G671" s="64"/>
      <c r="H671" s="87"/>
      <c r="I671" s="89" t="str">
        <f t="shared" si="102"/>
        <v/>
      </c>
      <c r="J671" s="87"/>
      <c r="K671" s="87"/>
      <c r="L671" s="87"/>
      <c r="M671" s="87"/>
      <c r="N671" s="87"/>
      <c r="O671" s="87"/>
      <c r="P671" s="82"/>
      <c r="Q671" s="75"/>
      <c r="R671" s="23"/>
      <c r="S671" s="44" t="str">
        <f t="shared" ca="1" si="103"/>
        <v/>
      </c>
      <c r="T671" s="48" t="str">
        <f t="shared" si="104"/>
        <v/>
      </c>
      <c r="U671" s="48" t="str">
        <f t="shared" si="105"/>
        <v/>
      </c>
      <c r="V671" s="21" t="str">
        <f t="shared" ca="1" si="106"/>
        <v/>
      </c>
      <c r="W671" s="66">
        <f t="shared" si="107"/>
        <v>1</v>
      </c>
      <c r="X671" s="66">
        <f t="shared" si="108"/>
        <v>1</v>
      </c>
      <c r="Y671" s="21" t="str">
        <f t="shared" ca="1" si="109"/>
        <v/>
      </c>
      <c r="Z671" s="13" t="str">
        <f>IF(Q671="","",IF(H672&lt;&gt;"Commercial",Lists!$C$2,IF(AND('Property details'!H672="Commercial",'Property details'!Q671&lt;250000),Lists!C$3,Lists!$C$4)))</f>
        <v/>
      </c>
      <c r="AA671" s="19" t="str">
        <f t="shared" si="100"/>
        <v/>
      </c>
      <c r="AB671" s="14" t="str">
        <f t="shared" si="101"/>
        <v/>
      </c>
    </row>
    <row r="672" spans="1:28" ht="15" customHeight="1">
      <c r="A672" s="61"/>
      <c r="B672" s="61"/>
      <c r="C672" s="61"/>
      <c r="D672" s="61"/>
      <c r="E672" s="61"/>
      <c r="F672" s="64"/>
      <c r="G672" s="64"/>
      <c r="H672" s="87"/>
      <c r="I672" s="89" t="str">
        <f t="shared" si="102"/>
        <v/>
      </c>
      <c r="J672" s="87"/>
      <c r="K672" s="87"/>
      <c r="L672" s="87"/>
      <c r="M672" s="87"/>
      <c r="N672" s="87"/>
      <c r="O672" s="87"/>
      <c r="P672" s="82"/>
      <c r="Q672" s="75"/>
      <c r="R672" s="23"/>
      <c r="S672" s="44" t="str">
        <f t="shared" ca="1" si="103"/>
        <v/>
      </c>
      <c r="T672" s="48" t="str">
        <f t="shared" si="104"/>
        <v/>
      </c>
      <c r="U672" s="48" t="str">
        <f t="shared" si="105"/>
        <v/>
      </c>
      <c r="V672" s="21" t="str">
        <f t="shared" ca="1" si="106"/>
        <v/>
      </c>
      <c r="W672" s="66">
        <f t="shared" si="107"/>
        <v>1</v>
      </c>
      <c r="X672" s="66">
        <f t="shared" si="108"/>
        <v>1</v>
      </c>
      <c r="Y672" s="21" t="str">
        <f t="shared" ca="1" si="109"/>
        <v/>
      </c>
      <c r="Z672" s="13" t="str">
        <f>IF(Q672="","",IF(H673&lt;&gt;"Commercial",Lists!$C$2,IF(AND('Property details'!H673="Commercial",'Property details'!Q672&lt;250000),Lists!C$3,Lists!$C$4)))</f>
        <v/>
      </c>
      <c r="AA672" s="19" t="str">
        <f t="shared" si="100"/>
        <v/>
      </c>
      <c r="AB672" s="14" t="str">
        <f t="shared" si="101"/>
        <v/>
      </c>
    </row>
    <row r="673" spans="1:28" ht="15" customHeight="1">
      <c r="A673" s="61"/>
      <c r="B673" s="61"/>
      <c r="C673" s="61"/>
      <c r="D673" s="61"/>
      <c r="E673" s="61"/>
      <c r="F673" s="64"/>
      <c r="G673" s="64"/>
      <c r="H673" s="87"/>
      <c r="I673" s="89" t="str">
        <f t="shared" si="102"/>
        <v/>
      </c>
      <c r="J673" s="87"/>
      <c r="K673" s="87"/>
      <c r="L673" s="87"/>
      <c r="M673" s="87"/>
      <c r="N673" s="87"/>
      <c r="O673" s="87"/>
      <c r="P673" s="82"/>
      <c r="Q673" s="75"/>
      <c r="R673" s="23"/>
      <c r="S673" s="44" t="str">
        <f t="shared" ca="1" si="103"/>
        <v/>
      </c>
      <c r="T673" s="48" t="str">
        <f t="shared" si="104"/>
        <v/>
      </c>
      <c r="U673" s="48" t="str">
        <f t="shared" si="105"/>
        <v/>
      </c>
      <c r="V673" s="21" t="str">
        <f t="shared" ca="1" si="106"/>
        <v/>
      </c>
      <c r="W673" s="66">
        <f t="shared" si="107"/>
        <v>1</v>
      </c>
      <c r="X673" s="66">
        <f t="shared" si="108"/>
        <v>1</v>
      </c>
      <c r="Y673" s="21" t="str">
        <f t="shared" ca="1" si="109"/>
        <v/>
      </c>
      <c r="Z673" s="13" t="str">
        <f>IF(Q673="","",IF(H674&lt;&gt;"Commercial",Lists!$C$2,IF(AND('Property details'!H674="Commercial",'Property details'!Q673&lt;250000),Lists!C$3,Lists!$C$4)))</f>
        <v/>
      </c>
      <c r="AA673" s="19" t="str">
        <f t="shared" si="100"/>
        <v/>
      </c>
      <c r="AB673" s="14" t="str">
        <f t="shared" si="101"/>
        <v/>
      </c>
    </row>
    <row r="674" spans="1:28" ht="15" customHeight="1">
      <c r="A674" s="61"/>
      <c r="B674" s="61"/>
      <c r="C674" s="61"/>
      <c r="D674" s="61"/>
      <c r="E674" s="61"/>
      <c r="F674" s="64"/>
      <c r="G674" s="64"/>
      <c r="H674" s="87"/>
      <c r="I674" s="89" t="str">
        <f t="shared" si="102"/>
        <v/>
      </c>
      <c r="J674" s="87"/>
      <c r="K674" s="87"/>
      <c r="L674" s="87"/>
      <c r="M674" s="87"/>
      <c r="N674" s="87"/>
      <c r="O674" s="87"/>
      <c r="P674" s="82"/>
      <c r="Q674" s="75"/>
      <c r="R674" s="23"/>
      <c r="S674" s="44" t="str">
        <f t="shared" ca="1" si="103"/>
        <v/>
      </c>
      <c r="T674" s="48" t="str">
        <f t="shared" si="104"/>
        <v/>
      </c>
      <c r="U674" s="48" t="str">
        <f t="shared" si="105"/>
        <v/>
      </c>
      <c r="V674" s="21" t="str">
        <f t="shared" ca="1" si="106"/>
        <v/>
      </c>
      <c r="W674" s="66">
        <f t="shared" si="107"/>
        <v>1</v>
      </c>
      <c r="X674" s="66">
        <f t="shared" si="108"/>
        <v>1</v>
      </c>
      <c r="Y674" s="21" t="str">
        <f t="shared" ca="1" si="109"/>
        <v/>
      </c>
      <c r="Z674" s="13" t="str">
        <f>IF(Q674="","",IF(H675&lt;&gt;"Commercial",Lists!$C$2,IF(AND('Property details'!H675="Commercial",'Property details'!Q674&lt;250000),Lists!C$3,Lists!$C$4)))</f>
        <v/>
      </c>
      <c r="AA674" s="19" t="str">
        <f t="shared" si="100"/>
        <v/>
      </c>
      <c r="AB674" s="14" t="str">
        <f t="shared" si="101"/>
        <v/>
      </c>
    </row>
    <row r="675" spans="1:28" ht="15" customHeight="1">
      <c r="A675" s="61"/>
      <c r="B675" s="61"/>
      <c r="C675" s="61"/>
      <c r="D675" s="61"/>
      <c r="E675" s="61"/>
      <c r="F675" s="64"/>
      <c r="G675" s="64"/>
      <c r="H675" s="87"/>
      <c r="I675" s="89" t="str">
        <f t="shared" si="102"/>
        <v/>
      </c>
      <c r="J675" s="87"/>
      <c r="K675" s="87"/>
      <c r="L675" s="87"/>
      <c r="M675" s="87"/>
      <c r="N675" s="87"/>
      <c r="O675" s="87"/>
      <c r="P675" s="82"/>
      <c r="Q675" s="75"/>
      <c r="R675" s="23"/>
      <c r="S675" s="44" t="str">
        <f t="shared" ca="1" si="103"/>
        <v/>
      </c>
      <c r="T675" s="48" t="str">
        <f t="shared" si="104"/>
        <v/>
      </c>
      <c r="U675" s="48" t="str">
        <f t="shared" si="105"/>
        <v/>
      </c>
      <c r="V675" s="21" t="str">
        <f t="shared" ca="1" si="106"/>
        <v/>
      </c>
      <c r="W675" s="66">
        <f t="shared" si="107"/>
        <v>1</v>
      </c>
      <c r="X675" s="66">
        <f t="shared" si="108"/>
        <v>1</v>
      </c>
      <c r="Y675" s="21" t="str">
        <f t="shared" ca="1" si="109"/>
        <v/>
      </c>
      <c r="Z675" s="13" t="str">
        <f>IF(Q675="","",IF(H676&lt;&gt;"Commercial",Lists!$C$2,IF(AND('Property details'!H676="Commercial",'Property details'!Q675&lt;250000),Lists!C$3,Lists!$C$4)))</f>
        <v/>
      </c>
      <c r="AA675" s="19" t="str">
        <f t="shared" si="100"/>
        <v/>
      </c>
      <c r="AB675" s="14" t="str">
        <f t="shared" si="101"/>
        <v/>
      </c>
    </row>
    <row r="676" spans="1:28" ht="15" customHeight="1">
      <c r="A676" s="61"/>
      <c r="B676" s="61"/>
      <c r="C676" s="61"/>
      <c r="D676" s="61"/>
      <c r="E676" s="61"/>
      <c r="F676" s="64"/>
      <c r="G676" s="64"/>
      <c r="H676" s="87"/>
      <c r="I676" s="89" t="str">
        <f t="shared" si="102"/>
        <v/>
      </c>
      <c r="J676" s="87"/>
      <c r="K676" s="87"/>
      <c r="L676" s="87"/>
      <c r="M676" s="87"/>
      <c r="N676" s="87"/>
      <c r="O676" s="87"/>
      <c r="P676" s="82"/>
      <c r="Q676" s="75"/>
      <c r="R676" s="23"/>
      <c r="S676" s="44" t="str">
        <f t="shared" ca="1" si="103"/>
        <v/>
      </c>
      <c r="T676" s="48" t="str">
        <f t="shared" si="104"/>
        <v/>
      </c>
      <c r="U676" s="48" t="str">
        <f t="shared" si="105"/>
        <v/>
      </c>
      <c r="V676" s="21" t="str">
        <f t="shared" ca="1" si="106"/>
        <v/>
      </c>
      <c r="W676" s="66">
        <f t="shared" si="107"/>
        <v>1</v>
      </c>
      <c r="X676" s="66">
        <f t="shared" si="108"/>
        <v>1</v>
      </c>
      <c r="Y676" s="21" t="str">
        <f t="shared" ca="1" si="109"/>
        <v/>
      </c>
      <c r="Z676" s="13" t="str">
        <f>IF(Q676="","",IF(H677&lt;&gt;"Commercial",Lists!$C$2,IF(AND('Property details'!H677="Commercial",'Property details'!Q676&lt;250000),Lists!C$3,Lists!$C$4)))</f>
        <v/>
      </c>
      <c r="AA676" s="19" t="str">
        <f t="shared" si="100"/>
        <v/>
      </c>
      <c r="AB676" s="14" t="str">
        <f t="shared" si="101"/>
        <v/>
      </c>
    </row>
    <row r="677" spans="1:28" ht="15" customHeight="1">
      <c r="A677" s="61"/>
      <c r="B677" s="61"/>
      <c r="C677" s="61"/>
      <c r="D677" s="61"/>
      <c r="E677" s="61"/>
      <c r="F677" s="64"/>
      <c r="G677" s="64"/>
      <c r="H677" s="87"/>
      <c r="I677" s="89" t="str">
        <f t="shared" si="102"/>
        <v/>
      </c>
      <c r="J677" s="87"/>
      <c r="K677" s="87"/>
      <c r="L677" s="87"/>
      <c r="M677" s="87"/>
      <c r="N677" s="87"/>
      <c r="O677" s="87"/>
      <c r="P677" s="82"/>
      <c r="Q677" s="75"/>
      <c r="R677" s="23"/>
      <c r="S677" s="44" t="str">
        <f t="shared" ca="1" si="103"/>
        <v/>
      </c>
      <c r="T677" s="48" t="str">
        <f t="shared" si="104"/>
        <v/>
      </c>
      <c r="U677" s="48" t="str">
        <f t="shared" si="105"/>
        <v/>
      </c>
      <c r="V677" s="21" t="str">
        <f t="shared" ca="1" si="106"/>
        <v/>
      </c>
      <c r="W677" s="66">
        <f t="shared" si="107"/>
        <v>1</v>
      </c>
      <c r="X677" s="66">
        <f t="shared" si="108"/>
        <v>1</v>
      </c>
      <c r="Y677" s="21" t="str">
        <f t="shared" ca="1" si="109"/>
        <v/>
      </c>
      <c r="Z677" s="13" t="str">
        <f>IF(Q677="","",IF(H678&lt;&gt;"Commercial",Lists!$C$2,IF(AND('Property details'!H678="Commercial",'Property details'!Q677&lt;250000),Lists!C$3,Lists!$C$4)))</f>
        <v/>
      </c>
      <c r="AA677" s="19" t="str">
        <f t="shared" si="100"/>
        <v/>
      </c>
      <c r="AB677" s="14" t="str">
        <f t="shared" si="101"/>
        <v/>
      </c>
    </row>
    <row r="678" spans="1:28" ht="15" customHeight="1">
      <c r="A678" s="61"/>
      <c r="B678" s="61"/>
      <c r="C678" s="61"/>
      <c r="D678" s="61"/>
      <c r="E678" s="61"/>
      <c r="F678" s="64"/>
      <c r="G678" s="64"/>
      <c r="H678" s="87"/>
      <c r="I678" s="89" t="str">
        <f t="shared" si="102"/>
        <v/>
      </c>
      <c r="J678" s="87"/>
      <c r="K678" s="87"/>
      <c r="L678" s="87"/>
      <c r="M678" s="87"/>
      <c r="N678" s="87"/>
      <c r="O678" s="87"/>
      <c r="P678" s="82"/>
      <c r="Q678" s="75"/>
      <c r="R678" s="23"/>
      <c r="S678" s="44" t="str">
        <f t="shared" ca="1" si="103"/>
        <v/>
      </c>
      <c r="T678" s="48" t="str">
        <f t="shared" si="104"/>
        <v/>
      </c>
      <c r="U678" s="48" t="str">
        <f t="shared" si="105"/>
        <v/>
      </c>
      <c r="V678" s="21" t="str">
        <f t="shared" ca="1" si="106"/>
        <v/>
      </c>
      <c r="W678" s="66">
        <f t="shared" si="107"/>
        <v>1</v>
      </c>
      <c r="X678" s="66">
        <f t="shared" si="108"/>
        <v>1</v>
      </c>
      <c r="Y678" s="21" t="str">
        <f t="shared" ca="1" si="109"/>
        <v/>
      </c>
      <c r="Z678" s="13" t="str">
        <f>IF(Q678="","",IF(H679&lt;&gt;"Commercial",Lists!$C$2,IF(AND('Property details'!H679="Commercial",'Property details'!Q678&lt;250000),Lists!C$3,Lists!$C$4)))</f>
        <v/>
      </c>
      <c r="AA678" s="19" t="str">
        <f t="shared" si="100"/>
        <v/>
      </c>
      <c r="AB678" s="14" t="str">
        <f t="shared" si="101"/>
        <v/>
      </c>
    </row>
    <row r="679" spans="1:28" ht="15" customHeight="1">
      <c r="A679" s="61"/>
      <c r="B679" s="61"/>
      <c r="C679" s="61"/>
      <c r="D679" s="61"/>
      <c r="E679" s="61"/>
      <c r="F679" s="64"/>
      <c r="G679" s="64"/>
      <c r="H679" s="87"/>
      <c r="I679" s="89" t="str">
        <f t="shared" si="102"/>
        <v/>
      </c>
      <c r="J679" s="87"/>
      <c r="K679" s="87"/>
      <c r="L679" s="87"/>
      <c r="M679" s="87"/>
      <c r="N679" s="87"/>
      <c r="O679" s="87"/>
      <c r="P679" s="82"/>
      <c r="Q679" s="75"/>
      <c r="R679" s="23"/>
      <c r="S679" s="44" t="str">
        <f t="shared" ca="1" si="103"/>
        <v/>
      </c>
      <c r="T679" s="48" t="str">
        <f t="shared" si="104"/>
        <v/>
      </c>
      <c r="U679" s="48" t="str">
        <f t="shared" si="105"/>
        <v/>
      </c>
      <c r="V679" s="21" t="str">
        <f t="shared" ca="1" si="106"/>
        <v/>
      </c>
      <c r="W679" s="66">
        <f t="shared" si="107"/>
        <v>1</v>
      </c>
      <c r="X679" s="66">
        <f t="shared" si="108"/>
        <v>1</v>
      </c>
      <c r="Y679" s="21" t="str">
        <f t="shared" ca="1" si="109"/>
        <v/>
      </c>
      <c r="Z679" s="13" t="str">
        <f>IF(Q679="","",IF(H680&lt;&gt;"Commercial",Lists!$C$2,IF(AND('Property details'!H680="Commercial",'Property details'!Q679&lt;250000),Lists!C$3,Lists!$C$4)))</f>
        <v/>
      </c>
      <c r="AA679" s="19" t="str">
        <f t="shared" si="100"/>
        <v/>
      </c>
      <c r="AB679" s="14" t="str">
        <f t="shared" si="101"/>
        <v/>
      </c>
    </row>
    <row r="680" spans="1:28" ht="15" customHeight="1">
      <c r="A680" s="61"/>
      <c r="B680" s="61"/>
      <c r="C680" s="61"/>
      <c r="D680" s="61"/>
      <c r="E680" s="61"/>
      <c r="F680" s="64"/>
      <c r="G680" s="64"/>
      <c r="H680" s="87"/>
      <c r="I680" s="89" t="str">
        <f t="shared" si="102"/>
        <v/>
      </c>
      <c r="J680" s="87"/>
      <c r="K680" s="87"/>
      <c r="L680" s="87"/>
      <c r="M680" s="87"/>
      <c r="N680" s="87"/>
      <c r="O680" s="87"/>
      <c r="P680" s="82"/>
      <c r="Q680" s="75"/>
      <c r="R680" s="23"/>
      <c r="S680" s="44" t="str">
        <f t="shared" ca="1" si="103"/>
        <v/>
      </c>
      <c r="T680" s="48" t="str">
        <f t="shared" si="104"/>
        <v/>
      </c>
      <c r="U680" s="48" t="str">
        <f t="shared" si="105"/>
        <v/>
      </c>
      <c r="V680" s="21" t="str">
        <f t="shared" ca="1" si="106"/>
        <v/>
      </c>
      <c r="W680" s="66">
        <f t="shared" si="107"/>
        <v>1</v>
      </c>
      <c r="X680" s="66">
        <f t="shared" si="108"/>
        <v>1</v>
      </c>
      <c r="Y680" s="21" t="str">
        <f t="shared" ca="1" si="109"/>
        <v/>
      </c>
      <c r="Z680" s="13" t="str">
        <f>IF(Q680="","",IF(H681&lt;&gt;"Commercial",Lists!$C$2,IF(AND('Property details'!H681="Commercial",'Property details'!Q680&lt;250000),Lists!C$3,Lists!$C$4)))</f>
        <v/>
      </c>
      <c r="AA680" s="19" t="str">
        <f t="shared" si="100"/>
        <v/>
      </c>
      <c r="AB680" s="14" t="str">
        <f t="shared" si="101"/>
        <v/>
      </c>
    </row>
    <row r="681" spans="1:28" ht="15" customHeight="1">
      <c r="A681" s="61"/>
      <c r="B681" s="61"/>
      <c r="C681" s="61"/>
      <c r="D681" s="61"/>
      <c r="E681" s="61"/>
      <c r="F681" s="64"/>
      <c r="G681" s="64"/>
      <c r="H681" s="87"/>
      <c r="I681" s="89" t="str">
        <f t="shared" si="102"/>
        <v/>
      </c>
      <c r="J681" s="87"/>
      <c r="K681" s="87"/>
      <c r="L681" s="87"/>
      <c r="M681" s="87"/>
      <c r="N681" s="87"/>
      <c r="O681" s="87"/>
      <c r="P681" s="82"/>
      <c r="Q681" s="75"/>
      <c r="R681" s="23"/>
      <c r="S681" s="44" t="str">
        <f t="shared" ca="1" si="103"/>
        <v/>
      </c>
      <c r="T681" s="48" t="str">
        <f t="shared" si="104"/>
        <v/>
      </c>
      <c r="U681" s="48" t="str">
        <f t="shared" si="105"/>
        <v/>
      </c>
      <c r="V681" s="21" t="str">
        <f t="shared" ca="1" si="106"/>
        <v/>
      </c>
      <c r="W681" s="66">
        <f t="shared" si="107"/>
        <v>1</v>
      </c>
      <c r="X681" s="66">
        <f t="shared" si="108"/>
        <v>1</v>
      </c>
      <c r="Y681" s="21" t="str">
        <f t="shared" ca="1" si="109"/>
        <v/>
      </c>
      <c r="Z681" s="13" t="str">
        <f>IF(Q681="","",IF(H682&lt;&gt;"Commercial",Lists!$C$2,IF(AND('Property details'!H682="Commercial",'Property details'!Q681&lt;250000),Lists!C$3,Lists!$C$4)))</f>
        <v/>
      </c>
      <c r="AA681" s="19" t="str">
        <f t="shared" si="100"/>
        <v/>
      </c>
      <c r="AB681" s="14" t="str">
        <f t="shared" si="101"/>
        <v/>
      </c>
    </row>
    <row r="682" spans="1:28" ht="15" customHeight="1">
      <c r="A682" s="61"/>
      <c r="B682" s="61"/>
      <c r="C682" s="61"/>
      <c r="D682" s="61"/>
      <c r="E682" s="61"/>
      <c r="F682" s="64"/>
      <c r="G682" s="64"/>
      <c r="H682" s="87"/>
      <c r="I682" s="89" t="str">
        <f t="shared" si="102"/>
        <v/>
      </c>
      <c r="J682" s="87"/>
      <c r="K682" s="87"/>
      <c r="L682" s="87"/>
      <c r="M682" s="87"/>
      <c r="N682" s="87"/>
      <c r="O682" s="87"/>
      <c r="P682" s="82"/>
      <c r="Q682" s="75"/>
      <c r="R682" s="23"/>
      <c r="S682" s="44" t="str">
        <f t="shared" ca="1" si="103"/>
        <v/>
      </c>
      <c r="T682" s="48" t="str">
        <f t="shared" si="104"/>
        <v/>
      </c>
      <c r="U682" s="48" t="str">
        <f t="shared" si="105"/>
        <v/>
      </c>
      <c r="V682" s="21" t="str">
        <f t="shared" ca="1" si="106"/>
        <v/>
      </c>
      <c r="W682" s="66">
        <f t="shared" si="107"/>
        <v>1</v>
      </c>
      <c r="X682" s="66">
        <f t="shared" si="108"/>
        <v>1</v>
      </c>
      <c r="Y682" s="21" t="str">
        <f t="shared" ca="1" si="109"/>
        <v/>
      </c>
      <c r="Z682" s="13" t="str">
        <f>IF(Q682="","",IF(H683&lt;&gt;"Commercial",Lists!$C$2,IF(AND('Property details'!H683="Commercial",'Property details'!Q682&lt;250000),Lists!C$3,Lists!$C$4)))</f>
        <v/>
      </c>
      <c r="AA682" s="19" t="str">
        <f t="shared" si="100"/>
        <v/>
      </c>
      <c r="AB682" s="14" t="str">
        <f t="shared" si="101"/>
        <v/>
      </c>
    </row>
    <row r="683" spans="1:28" ht="15" customHeight="1">
      <c r="A683" s="61"/>
      <c r="B683" s="61"/>
      <c r="C683" s="61"/>
      <c r="D683" s="61"/>
      <c r="E683" s="61"/>
      <c r="F683" s="64"/>
      <c r="G683" s="64"/>
      <c r="H683" s="87"/>
      <c r="I683" s="89" t="str">
        <f t="shared" si="102"/>
        <v/>
      </c>
      <c r="J683" s="87"/>
      <c r="K683" s="87"/>
      <c r="L683" s="87"/>
      <c r="M683" s="87"/>
      <c r="N683" s="87"/>
      <c r="O683" s="87"/>
      <c r="P683" s="82"/>
      <c r="Q683" s="75"/>
      <c r="R683" s="23"/>
      <c r="S683" s="44" t="str">
        <f t="shared" ca="1" si="103"/>
        <v/>
      </c>
      <c r="T683" s="48" t="str">
        <f t="shared" si="104"/>
        <v/>
      </c>
      <c r="U683" s="48" t="str">
        <f t="shared" si="105"/>
        <v/>
      </c>
      <c r="V683" s="21" t="str">
        <f t="shared" ca="1" si="106"/>
        <v/>
      </c>
      <c r="W683" s="66">
        <f t="shared" si="107"/>
        <v>1</v>
      </c>
      <c r="X683" s="66">
        <f t="shared" si="108"/>
        <v>1</v>
      </c>
      <c r="Y683" s="21" t="str">
        <f t="shared" ca="1" si="109"/>
        <v/>
      </c>
      <c r="Z683" s="13" t="str">
        <f>IF(Q683="","",IF(H684&lt;&gt;"Commercial",Lists!$C$2,IF(AND('Property details'!H684="Commercial",'Property details'!Q683&lt;250000),Lists!C$3,Lists!$C$4)))</f>
        <v/>
      </c>
      <c r="AA683" s="19" t="str">
        <f t="shared" si="100"/>
        <v/>
      </c>
      <c r="AB683" s="14" t="str">
        <f t="shared" si="101"/>
        <v/>
      </c>
    </row>
    <row r="684" spans="1:28" ht="15" customHeight="1">
      <c r="A684" s="61"/>
      <c r="B684" s="61"/>
      <c r="C684" s="61"/>
      <c r="D684" s="61"/>
      <c r="E684" s="61"/>
      <c r="F684" s="64"/>
      <c r="G684" s="64"/>
      <c r="H684" s="87"/>
      <c r="I684" s="89" t="str">
        <f t="shared" si="102"/>
        <v/>
      </c>
      <c r="J684" s="87"/>
      <c r="K684" s="87"/>
      <c r="L684" s="87"/>
      <c r="M684" s="87"/>
      <c r="N684" s="87"/>
      <c r="O684" s="87"/>
      <c r="P684" s="82"/>
      <c r="Q684" s="75"/>
      <c r="R684" s="23"/>
      <c r="S684" s="44" t="str">
        <f t="shared" ca="1" si="103"/>
        <v/>
      </c>
      <c r="T684" s="48" t="str">
        <f t="shared" si="104"/>
        <v/>
      </c>
      <c r="U684" s="48" t="str">
        <f t="shared" si="105"/>
        <v/>
      </c>
      <c r="V684" s="21" t="str">
        <f t="shared" ca="1" si="106"/>
        <v/>
      </c>
      <c r="W684" s="66">
        <f t="shared" si="107"/>
        <v>1</v>
      </c>
      <c r="X684" s="66">
        <f t="shared" si="108"/>
        <v>1</v>
      </c>
      <c r="Y684" s="21" t="str">
        <f t="shared" ca="1" si="109"/>
        <v/>
      </c>
      <c r="Z684" s="13" t="str">
        <f>IF(Q684="","",IF(H685&lt;&gt;"Commercial",Lists!$C$2,IF(AND('Property details'!H685="Commercial",'Property details'!Q684&lt;250000),Lists!C$3,Lists!$C$4)))</f>
        <v/>
      </c>
      <c r="AA684" s="19" t="str">
        <f t="shared" si="100"/>
        <v/>
      </c>
      <c r="AB684" s="14" t="str">
        <f t="shared" si="101"/>
        <v/>
      </c>
    </row>
    <row r="685" spans="1:28" ht="15" customHeight="1">
      <c r="A685" s="61"/>
      <c r="B685" s="61"/>
      <c r="C685" s="61"/>
      <c r="D685" s="61"/>
      <c r="E685" s="61"/>
      <c r="F685" s="64"/>
      <c r="G685" s="64"/>
      <c r="H685" s="87"/>
      <c r="I685" s="89" t="str">
        <f t="shared" si="102"/>
        <v/>
      </c>
      <c r="J685" s="87"/>
      <c r="K685" s="87"/>
      <c r="L685" s="87"/>
      <c r="M685" s="87"/>
      <c r="N685" s="87"/>
      <c r="O685" s="87"/>
      <c r="P685" s="82"/>
      <c r="Q685" s="75"/>
      <c r="R685" s="23"/>
      <c r="S685" s="44" t="str">
        <f t="shared" ca="1" si="103"/>
        <v/>
      </c>
      <c r="T685" s="48" t="str">
        <f t="shared" si="104"/>
        <v/>
      </c>
      <c r="U685" s="48" t="str">
        <f t="shared" si="105"/>
        <v/>
      </c>
      <c r="V685" s="21" t="str">
        <f t="shared" ca="1" si="106"/>
        <v/>
      </c>
      <c r="W685" s="66">
        <f t="shared" si="107"/>
        <v>1</v>
      </c>
      <c r="X685" s="66">
        <f t="shared" si="108"/>
        <v>1</v>
      </c>
      <c r="Y685" s="21" t="str">
        <f t="shared" ca="1" si="109"/>
        <v/>
      </c>
      <c r="Z685" s="13" t="str">
        <f>IF(Q685="","",IF(H686&lt;&gt;"Commercial",Lists!$C$2,IF(AND('Property details'!H686="Commercial",'Property details'!Q685&lt;250000),Lists!C$3,Lists!$C$4)))</f>
        <v/>
      </c>
      <c r="AA685" s="19" t="str">
        <f t="shared" si="100"/>
        <v/>
      </c>
      <c r="AB685" s="14" t="str">
        <f t="shared" si="101"/>
        <v/>
      </c>
    </row>
    <row r="686" spans="1:28" ht="15" customHeight="1">
      <c r="A686" s="61"/>
      <c r="B686" s="61"/>
      <c r="C686" s="61"/>
      <c r="D686" s="61"/>
      <c r="E686" s="61"/>
      <c r="F686" s="64"/>
      <c r="G686" s="64"/>
      <c r="H686" s="87"/>
      <c r="I686" s="89" t="str">
        <f t="shared" si="102"/>
        <v/>
      </c>
      <c r="J686" s="87"/>
      <c r="K686" s="87"/>
      <c r="L686" s="87"/>
      <c r="M686" s="87"/>
      <c r="N686" s="87"/>
      <c r="O686" s="87"/>
      <c r="P686" s="82"/>
      <c r="Q686" s="75"/>
      <c r="R686" s="23"/>
      <c r="S686" s="44" t="str">
        <f t="shared" ca="1" si="103"/>
        <v/>
      </c>
      <c r="T686" s="48" t="str">
        <f t="shared" si="104"/>
        <v/>
      </c>
      <c r="U686" s="48" t="str">
        <f t="shared" si="105"/>
        <v/>
      </c>
      <c r="V686" s="21" t="str">
        <f t="shared" ca="1" si="106"/>
        <v/>
      </c>
      <c r="W686" s="66">
        <f t="shared" si="107"/>
        <v>1</v>
      </c>
      <c r="X686" s="66">
        <f t="shared" si="108"/>
        <v>1</v>
      </c>
      <c r="Y686" s="21" t="str">
        <f t="shared" ca="1" si="109"/>
        <v/>
      </c>
      <c r="Z686" s="13" t="str">
        <f>IF(Q686="","",IF(H687&lt;&gt;"Commercial",Lists!$C$2,IF(AND('Property details'!H687="Commercial",'Property details'!Q686&lt;250000),Lists!C$3,Lists!$C$4)))</f>
        <v/>
      </c>
      <c r="AA686" s="19" t="str">
        <f t="shared" si="100"/>
        <v/>
      </c>
      <c r="AB686" s="14" t="str">
        <f t="shared" si="101"/>
        <v/>
      </c>
    </row>
    <row r="687" spans="1:28" ht="15" customHeight="1">
      <c r="A687" s="61"/>
      <c r="B687" s="61"/>
      <c r="C687" s="61"/>
      <c r="D687" s="61"/>
      <c r="E687" s="61"/>
      <c r="F687" s="64"/>
      <c r="G687" s="64"/>
      <c r="H687" s="87"/>
      <c r="I687" s="89" t="str">
        <f t="shared" si="102"/>
        <v/>
      </c>
      <c r="J687" s="87"/>
      <c r="K687" s="87"/>
      <c r="L687" s="87"/>
      <c r="M687" s="87"/>
      <c r="N687" s="87"/>
      <c r="O687" s="87"/>
      <c r="P687" s="82"/>
      <c r="Q687" s="75"/>
      <c r="R687" s="23"/>
      <c r="S687" s="44" t="str">
        <f t="shared" ca="1" si="103"/>
        <v/>
      </c>
      <c r="T687" s="48" t="str">
        <f t="shared" si="104"/>
        <v/>
      </c>
      <c r="U687" s="48" t="str">
        <f t="shared" si="105"/>
        <v/>
      </c>
      <c r="V687" s="21" t="str">
        <f t="shared" ca="1" si="106"/>
        <v/>
      </c>
      <c r="W687" s="66">
        <f t="shared" si="107"/>
        <v>1</v>
      </c>
      <c r="X687" s="66">
        <f t="shared" si="108"/>
        <v>1</v>
      </c>
      <c r="Y687" s="21" t="str">
        <f t="shared" ca="1" si="109"/>
        <v/>
      </c>
      <c r="Z687" s="13" t="str">
        <f>IF(Q687="","",IF(H688&lt;&gt;"Commercial",Lists!$C$2,IF(AND('Property details'!H688="Commercial",'Property details'!Q687&lt;250000),Lists!C$3,Lists!$C$4)))</f>
        <v/>
      </c>
      <c r="AA687" s="19" t="str">
        <f t="shared" si="100"/>
        <v/>
      </c>
      <c r="AB687" s="14" t="str">
        <f t="shared" si="101"/>
        <v/>
      </c>
    </row>
    <row r="688" spans="1:28" ht="15" customHeight="1">
      <c r="A688" s="61"/>
      <c r="B688" s="61"/>
      <c r="C688" s="61"/>
      <c r="D688" s="61"/>
      <c r="E688" s="61"/>
      <c r="F688" s="64"/>
      <c r="G688" s="64"/>
      <c r="H688" s="87"/>
      <c r="I688" s="89" t="str">
        <f t="shared" si="102"/>
        <v/>
      </c>
      <c r="J688" s="87"/>
      <c r="K688" s="87"/>
      <c r="L688" s="87"/>
      <c r="M688" s="87"/>
      <c r="N688" s="87"/>
      <c r="O688" s="87"/>
      <c r="P688" s="82"/>
      <c r="Q688" s="75"/>
      <c r="R688" s="23"/>
      <c r="S688" s="44" t="str">
        <f t="shared" ca="1" si="103"/>
        <v/>
      </c>
      <c r="T688" s="48" t="str">
        <f t="shared" si="104"/>
        <v/>
      </c>
      <c r="U688" s="48" t="str">
        <f t="shared" si="105"/>
        <v/>
      </c>
      <c r="V688" s="21" t="str">
        <f t="shared" ca="1" si="106"/>
        <v/>
      </c>
      <c r="W688" s="66">
        <f t="shared" si="107"/>
        <v>1</v>
      </c>
      <c r="X688" s="66">
        <f t="shared" si="108"/>
        <v>1</v>
      </c>
      <c r="Y688" s="21" t="str">
        <f t="shared" ca="1" si="109"/>
        <v/>
      </c>
      <c r="Z688" s="13" t="str">
        <f>IF(Q688="","",IF(H689&lt;&gt;"Commercial",Lists!$C$2,IF(AND('Property details'!H689="Commercial",'Property details'!Q688&lt;250000),Lists!C$3,Lists!$C$4)))</f>
        <v/>
      </c>
      <c r="AA688" s="19" t="str">
        <f t="shared" si="100"/>
        <v/>
      </c>
      <c r="AB688" s="14" t="str">
        <f t="shared" si="101"/>
        <v/>
      </c>
    </row>
    <row r="689" spans="1:28" ht="15" customHeight="1">
      <c r="A689" s="61"/>
      <c r="B689" s="61"/>
      <c r="C689" s="61"/>
      <c r="D689" s="61"/>
      <c r="E689" s="61"/>
      <c r="F689" s="64"/>
      <c r="G689" s="64"/>
      <c r="H689" s="87"/>
      <c r="I689" s="89" t="str">
        <f t="shared" si="102"/>
        <v/>
      </c>
      <c r="J689" s="87"/>
      <c r="K689" s="87"/>
      <c r="L689" s="87"/>
      <c r="M689" s="87"/>
      <c r="N689" s="87"/>
      <c r="O689" s="87"/>
      <c r="P689" s="82"/>
      <c r="Q689" s="75"/>
      <c r="R689" s="23"/>
      <c r="S689" s="44" t="str">
        <f t="shared" ca="1" si="103"/>
        <v/>
      </c>
      <c r="T689" s="48" t="str">
        <f t="shared" si="104"/>
        <v/>
      </c>
      <c r="U689" s="48" t="str">
        <f t="shared" si="105"/>
        <v/>
      </c>
      <c r="V689" s="21" t="str">
        <f t="shared" ca="1" si="106"/>
        <v/>
      </c>
      <c r="W689" s="66">
        <f t="shared" si="107"/>
        <v>1</v>
      </c>
      <c r="X689" s="66">
        <f t="shared" si="108"/>
        <v>1</v>
      </c>
      <c r="Y689" s="21" t="str">
        <f t="shared" ca="1" si="109"/>
        <v/>
      </c>
      <c r="Z689" s="13" t="str">
        <f>IF(Q689="","",IF(H690&lt;&gt;"Commercial",Lists!$C$2,IF(AND('Property details'!H690="Commercial",'Property details'!Q689&lt;250000),Lists!C$3,Lists!$C$4)))</f>
        <v/>
      </c>
      <c r="AA689" s="19" t="str">
        <f t="shared" si="100"/>
        <v/>
      </c>
      <c r="AB689" s="14" t="str">
        <f t="shared" si="101"/>
        <v/>
      </c>
    </row>
    <row r="690" spans="1:28" ht="15" customHeight="1">
      <c r="A690" s="61"/>
      <c r="B690" s="61"/>
      <c r="C690" s="61"/>
      <c r="D690" s="61"/>
      <c r="E690" s="61"/>
      <c r="F690" s="64"/>
      <c r="G690" s="64"/>
      <c r="H690" s="87"/>
      <c r="I690" s="89" t="str">
        <f t="shared" si="102"/>
        <v/>
      </c>
      <c r="J690" s="87"/>
      <c r="K690" s="87"/>
      <c r="L690" s="87"/>
      <c r="M690" s="87"/>
      <c r="N690" s="87"/>
      <c r="O690" s="87"/>
      <c r="P690" s="82"/>
      <c r="Q690" s="75"/>
      <c r="R690" s="23"/>
      <c r="S690" s="44" t="str">
        <f t="shared" ca="1" si="103"/>
        <v/>
      </c>
      <c r="T690" s="48" t="str">
        <f t="shared" si="104"/>
        <v/>
      </c>
      <c r="U690" s="48" t="str">
        <f t="shared" si="105"/>
        <v/>
      </c>
      <c r="V690" s="21" t="str">
        <f t="shared" ca="1" si="106"/>
        <v/>
      </c>
      <c r="W690" s="66">
        <f t="shared" si="107"/>
        <v>1</v>
      </c>
      <c r="X690" s="66">
        <f t="shared" si="108"/>
        <v>1</v>
      </c>
      <c r="Y690" s="21" t="str">
        <f t="shared" ca="1" si="109"/>
        <v/>
      </c>
      <c r="Z690" s="13" t="str">
        <f>IF(Q690="","",IF(H691&lt;&gt;"Commercial",Lists!$C$2,IF(AND('Property details'!H691="Commercial",'Property details'!Q690&lt;250000),Lists!C$3,Lists!$C$4)))</f>
        <v/>
      </c>
      <c r="AA690" s="19" t="str">
        <f t="shared" si="100"/>
        <v/>
      </c>
      <c r="AB690" s="14" t="str">
        <f t="shared" si="101"/>
        <v/>
      </c>
    </row>
    <row r="691" spans="1:28" ht="15" customHeight="1">
      <c r="A691" s="61"/>
      <c r="B691" s="61"/>
      <c r="C691" s="61"/>
      <c r="D691" s="61"/>
      <c r="E691" s="61"/>
      <c r="F691" s="64"/>
      <c r="G691" s="64"/>
      <c r="H691" s="87"/>
      <c r="I691" s="89" t="str">
        <f t="shared" si="102"/>
        <v/>
      </c>
      <c r="J691" s="87"/>
      <c r="K691" s="87"/>
      <c r="L691" s="87"/>
      <c r="M691" s="87"/>
      <c r="N691" s="87"/>
      <c r="O691" s="87"/>
      <c r="P691" s="82"/>
      <c r="Q691" s="75"/>
      <c r="R691" s="23"/>
      <c r="S691" s="44" t="str">
        <f t="shared" ca="1" si="103"/>
        <v/>
      </c>
      <c r="T691" s="48" t="str">
        <f t="shared" si="104"/>
        <v/>
      </c>
      <c r="U691" s="48" t="str">
        <f t="shared" si="105"/>
        <v/>
      </c>
      <c r="V691" s="21" t="str">
        <f t="shared" ca="1" si="106"/>
        <v/>
      </c>
      <c r="W691" s="66">
        <f t="shared" si="107"/>
        <v>1</v>
      </c>
      <c r="X691" s="66">
        <f t="shared" si="108"/>
        <v>1</v>
      </c>
      <c r="Y691" s="21" t="str">
        <f t="shared" ca="1" si="109"/>
        <v/>
      </c>
      <c r="Z691" s="13" t="str">
        <f>IF(Q691="","",IF(H692&lt;&gt;"Commercial",Lists!$C$2,IF(AND('Property details'!H692="Commercial",'Property details'!Q691&lt;250000),Lists!C$3,Lists!$C$4)))</f>
        <v/>
      </c>
      <c r="AA691" s="19" t="str">
        <f t="shared" si="100"/>
        <v/>
      </c>
      <c r="AB691" s="14" t="str">
        <f t="shared" si="101"/>
        <v/>
      </c>
    </row>
    <row r="692" spans="1:28" ht="15" customHeight="1">
      <c r="A692" s="61"/>
      <c r="B692" s="61"/>
      <c r="C692" s="61"/>
      <c r="D692" s="61"/>
      <c r="E692" s="61"/>
      <c r="F692" s="64"/>
      <c r="G692" s="64"/>
      <c r="H692" s="87"/>
      <c r="I692" s="89" t="str">
        <f t="shared" si="102"/>
        <v/>
      </c>
      <c r="J692" s="87"/>
      <c r="K692" s="87"/>
      <c r="L692" s="87"/>
      <c r="M692" s="87"/>
      <c r="N692" s="87"/>
      <c r="O692" s="87"/>
      <c r="P692" s="82"/>
      <c r="Q692" s="75"/>
      <c r="R692" s="23"/>
      <c r="S692" s="44" t="str">
        <f t="shared" ca="1" si="103"/>
        <v/>
      </c>
      <c r="T692" s="48" t="str">
        <f t="shared" si="104"/>
        <v/>
      </c>
      <c r="U692" s="48" t="str">
        <f t="shared" si="105"/>
        <v/>
      </c>
      <c r="V692" s="21" t="str">
        <f t="shared" ca="1" si="106"/>
        <v/>
      </c>
      <c r="W692" s="66">
        <f t="shared" si="107"/>
        <v>1</v>
      </c>
      <c r="X692" s="66">
        <f t="shared" si="108"/>
        <v>1</v>
      </c>
      <c r="Y692" s="21" t="str">
        <f t="shared" ca="1" si="109"/>
        <v/>
      </c>
      <c r="Z692" s="13" t="str">
        <f>IF(Q692="","",IF(H693&lt;&gt;"Commercial",Lists!$C$2,IF(AND('Property details'!H693="Commercial",'Property details'!Q692&lt;250000),Lists!C$3,Lists!$C$4)))</f>
        <v/>
      </c>
      <c r="AA692" s="19" t="str">
        <f t="shared" si="100"/>
        <v/>
      </c>
      <c r="AB692" s="14" t="str">
        <f t="shared" si="101"/>
        <v/>
      </c>
    </row>
    <row r="693" spans="1:28" ht="15" customHeight="1">
      <c r="A693" s="61"/>
      <c r="B693" s="61"/>
      <c r="C693" s="61"/>
      <c r="D693" s="61"/>
      <c r="E693" s="61"/>
      <c r="F693" s="64"/>
      <c r="G693" s="64"/>
      <c r="H693" s="87"/>
      <c r="I693" s="89" t="str">
        <f t="shared" si="102"/>
        <v/>
      </c>
      <c r="J693" s="87"/>
      <c r="K693" s="87"/>
      <c r="L693" s="87"/>
      <c r="M693" s="87"/>
      <c r="N693" s="87"/>
      <c r="O693" s="87"/>
      <c r="P693" s="82"/>
      <c r="Q693" s="75"/>
      <c r="R693" s="23"/>
      <c r="S693" s="44" t="str">
        <f t="shared" ca="1" si="103"/>
        <v/>
      </c>
      <c r="T693" s="48" t="str">
        <f t="shared" si="104"/>
        <v/>
      </c>
      <c r="U693" s="48" t="str">
        <f t="shared" si="105"/>
        <v/>
      </c>
      <c r="V693" s="21" t="str">
        <f t="shared" ca="1" si="106"/>
        <v/>
      </c>
      <c r="W693" s="66">
        <f t="shared" si="107"/>
        <v>1</v>
      </c>
      <c r="X693" s="66">
        <f t="shared" si="108"/>
        <v>1</v>
      </c>
      <c r="Y693" s="21" t="str">
        <f t="shared" ca="1" si="109"/>
        <v/>
      </c>
      <c r="Z693" s="13" t="str">
        <f>IF(Q693="","",IF(H694&lt;&gt;"Commercial",Lists!$C$2,IF(AND('Property details'!H694="Commercial",'Property details'!Q693&lt;250000),Lists!C$3,Lists!$C$4)))</f>
        <v/>
      </c>
      <c r="AA693" s="19" t="str">
        <f t="shared" si="100"/>
        <v/>
      </c>
      <c r="AB693" s="14" t="str">
        <f t="shared" si="101"/>
        <v/>
      </c>
    </row>
    <row r="694" spans="1:28" ht="15" customHeight="1">
      <c r="A694" s="61"/>
      <c r="B694" s="61"/>
      <c r="C694" s="61"/>
      <c r="D694" s="61"/>
      <c r="E694" s="61"/>
      <c r="F694" s="64"/>
      <c r="G694" s="64"/>
      <c r="H694" s="87"/>
      <c r="I694" s="89" t="str">
        <f t="shared" si="102"/>
        <v/>
      </c>
      <c r="J694" s="87"/>
      <c r="K694" s="87"/>
      <c r="L694" s="87"/>
      <c r="M694" s="87"/>
      <c r="N694" s="87"/>
      <c r="O694" s="87"/>
      <c r="P694" s="82"/>
      <c r="Q694" s="75"/>
      <c r="R694" s="23"/>
      <c r="S694" s="44" t="str">
        <f t="shared" ca="1" si="103"/>
        <v/>
      </c>
      <c r="T694" s="48" t="str">
        <f t="shared" si="104"/>
        <v/>
      </c>
      <c r="U694" s="48" t="str">
        <f t="shared" si="105"/>
        <v/>
      </c>
      <c r="V694" s="21" t="str">
        <f t="shared" ca="1" si="106"/>
        <v/>
      </c>
      <c r="W694" s="66">
        <f t="shared" si="107"/>
        <v>1</v>
      </c>
      <c r="X694" s="66">
        <f t="shared" si="108"/>
        <v>1</v>
      </c>
      <c r="Y694" s="21" t="str">
        <f t="shared" ca="1" si="109"/>
        <v/>
      </c>
      <c r="Z694" s="13" t="str">
        <f>IF(Q694="","",IF(H695&lt;&gt;"Commercial",Lists!$C$2,IF(AND('Property details'!H695="Commercial",'Property details'!Q694&lt;250000),Lists!C$3,Lists!$C$4)))</f>
        <v/>
      </c>
      <c r="AA694" s="19" t="str">
        <f t="shared" si="100"/>
        <v/>
      </c>
      <c r="AB694" s="14" t="str">
        <f t="shared" si="101"/>
        <v/>
      </c>
    </row>
    <row r="695" spans="1:28" ht="15" customHeight="1">
      <c r="A695" s="61"/>
      <c r="B695" s="61"/>
      <c r="C695" s="61"/>
      <c r="D695" s="61"/>
      <c r="E695" s="61"/>
      <c r="F695" s="64"/>
      <c r="G695" s="64"/>
      <c r="H695" s="87"/>
      <c r="I695" s="89" t="str">
        <f t="shared" si="102"/>
        <v/>
      </c>
      <c r="J695" s="87"/>
      <c r="K695" s="87"/>
      <c r="L695" s="87"/>
      <c r="M695" s="87"/>
      <c r="N695" s="87"/>
      <c r="O695" s="87"/>
      <c r="P695" s="82"/>
      <c r="Q695" s="75"/>
      <c r="R695" s="23"/>
      <c r="S695" s="44" t="str">
        <f t="shared" ca="1" si="103"/>
        <v/>
      </c>
      <c r="T695" s="48" t="str">
        <f t="shared" si="104"/>
        <v/>
      </c>
      <c r="U695" s="48" t="str">
        <f t="shared" si="105"/>
        <v/>
      </c>
      <c r="V695" s="21" t="str">
        <f t="shared" ca="1" si="106"/>
        <v/>
      </c>
      <c r="W695" s="66">
        <f t="shared" si="107"/>
        <v>1</v>
      </c>
      <c r="X695" s="66">
        <f t="shared" si="108"/>
        <v>1</v>
      </c>
      <c r="Y695" s="21" t="str">
        <f t="shared" ca="1" si="109"/>
        <v/>
      </c>
      <c r="Z695" s="13" t="str">
        <f>IF(Q695="","",IF(H696&lt;&gt;"Commercial",Lists!$C$2,IF(AND('Property details'!H696="Commercial",'Property details'!Q695&lt;250000),Lists!C$3,Lists!$C$4)))</f>
        <v/>
      </c>
      <c r="AA695" s="19" t="str">
        <f t="shared" si="100"/>
        <v/>
      </c>
      <c r="AB695" s="14" t="str">
        <f t="shared" si="101"/>
        <v/>
      </c>
    </row>
    <row r="696" spans="1:28" ht="15" customHeight="1">
      <c r="A696" s="61"/>
      <c r="B696" s="61"/>
      <c r="C696" s="61"/>
      <c r="D696" s="61"/>
      <c r="E696" s="61"/>
      <c r="F696" s="64"/>
      <c r="G696" s="64"/>
      <c r="H696" s="87"/>
      <c r="I696" s="89" t="str">
        <f t="shared" si="102"/>
        <v/>
      </c>
      <c r="J696" s="87"/>
      <c r="K696" s="87"/>
      <c r="L696" s="87"/>
      <c r="M696" s="87"/>
      <c r="N696" s="87"/>
      <c r="O696" s="87"/>
      <c r="P696" s="82"/>
      <c r="Q696" s="75"/>
      <c r="R696" s="23"/>
      <c r="S696" s="44" t="str">
        <f t="shared" ca="1" si="103"/>
        <v/>
      </c>
      <c r="T696" s="48" t="str">
        <f t="shared" si="104"/>
        <v/>
      </c>
      <c r="U696" s="48" t="str">
        <f t="shared" si="105"/>
        <v/>
      </c>
      <c r="V696" s="21" t="str">
        <f t="shared" ca="1" si="106"/>
        <v/>
      </c>
      <c r="W696" s="66">
        <f t="shared" si="107"/>
        <v>1</v>
      </c>
      <c r="X696" s="66">
        <f t="shared" si="108"/>
        <v>1</v>
      </c>
      <c r="Y696" s="21" t="str">
        <f t="shared" ca="1" si="109"/>
        <v/>
      </c>
      <c r="Z696" s="13" t="str">
        <f>IF(Q696="","",IF(H697&lt;&gt;"Commercial",Lists!$C$2,IF(AND('Property details'!H697="Commercial",'Property details'!Q696&lt;250000),Lists!C$3,Lists!$C$4)))</f>
        <v/>
      </c>
      <c r="AA696" s="19" t="str">
        <f t="shared" si="100"/>
        <v/>
      </c>
      <c r="AB696" s="14" t="str">
        <f t="shared" si="101"/>
        <v/>
      </c>
    </row>
    <row r="697" spans="1:28" ht="15" customHeight="1">
      <c r="A697" s="61"/>
      <c r="B697" s="61"/>
      <c r="C697" s="61"/>
      <c r="D697" s="61"/>
      <c r="E697" s="61"/>
      <c r="F697" s="64"/>
      <c r="G697" s="64"/>
      <c r="H697" s="87"/>
      <c r="I697" s="89" t="str">
        <f t="shared" si="102"/>
        <v/>
      </c>
      <c r="J697" s="87"/>
      <c r="K697" s="87"/>
      <c r="L697" s="87"/>
      <c r="M697" s="87"/>
      <c r="N697" s="87"/>
      <c r="O697" s="87"/>
      <c r="P697" s="82"/>
      <c r="Q697" s="75"/>
      <c r="R697" s="23"/>
      <c r="S697" s="44" t="str">
        <f t="shared" ca="1" si="103"/>
        <v/>
      </c>
      <c r="T697" s="48" t="str">
        <f t="shared" si="104"/>
        <v/>
      </c>
      <c r="U697" s="48" t="str">
        <f t="shared" si="105"/>
        <v/>
      </c>
      <c r="V697" s="21" t="str">
        <f t="shared" ca="1" si="106"/>
        <v/>
      </c>
      <c r="W697" s="66">
        <f t="shared" si="107"/>
        <v>1</v>
      </c>
      <c r="X697" s="66">
        <f t="shared" si="108"/>
        <v>1</v>
      </c>
      <c r="Y697" s="21" t="str">
        <f t="shared" ca="1" si="109"/>
        <v/>
      </c>
      <c r="Z697" s="13" t="str">
        <f>IF(Q697="","",IF(H698&lt;&gt;"Commercial",Lists!$C$2,IF(AND('Property details'!H698="Commercial",'Property details'!Q697&lt;250000),Lists!C$3,Lists!$C$4)))</f>
        <v/>
      </c>
      <c r="AA697" s="19" t="str">
        <f t="shared" si="100"/>
        <v/>
      </c>
      <c r="AB697" s="14" t="str">
        <f t="shared" si="101"/>
        <v/>
      </c>
    </row>
    <row r="698" spans="1:28" ht="15" customHeight="1">
      <c r="A698" s="61"/>
      <c r="B698" s="61"/>
      <c r="C698" s="61"/>
      <c r="D698" s="61"/>
      <c r="E698" s="61"/>
      <c r="F698" s="64"/>
      <c r="G698" s="64"/>
      <c r="H698" s="87"/>
      <c r="I698" s="89" t="str">
        <f t="shared" si="102"/>
        <v/>
      </c>
      <c r="J698" s="87"/>
      <c r="K698" s="87"/>
      <c r="L698" s="87"/>
      <c r="M698" s="87"/>
      <c r="N698" s="87"/>
      <c r="O698" s="87"/>
      <c r="P698" s="82"/>
      <c r="Q698" s="75"/>
      <c r="R698" s="23"/>
      <c r="S698" s="44" t="str">
        <f t="shared" ca="1" si="103"/>
        <v/>
      </c>
      <c r="T698" s="48" t="str">
        <f t="shared" si="104"/>
        <v/>
      </c>
      <c r="U698" s="48" t="str">
        <f t="shared" si="105"/>
        <v/>
      </c>
      <c r="V698" s="21" t="str">
        <f t="shared" ca="1" si="106"/>
        <v/>
      </c>
      <c r="W698" s="66">
        <f t="shared" si="107"/>
        <v>1</v>
      </c>
      <c r="X698" s="66">
        <f t="shared" si="108"/>
        <v>1</v>
      </c>
      <c r="Y698" s="21" t="str">
        <f t="shared" ca="1" si="109"/>
        <v/>
      </c>
      <c r="Z698" s="13" t="str">
        <f>IF(Q698="","",IF(H699&lt;&gt;"Commercial",Lists!$C$2,IF(AND('Property details'!H699="Commercial",'Property details'!Q698&lt;250000),Lists!C$3,Lists!$C$4)))</f>
        <v/>
      </c>
      <c r="AA698" s="19" t="str">
        <f t="shared" si="100"/>
        <v/>
      </c>
      <c r="AB698" s="14" t="str">
        <f t="shared" si="101"/>
        <v/>
      </c>
    </row>
    <row r="699" spans="1:28" ht="15" customHeight="1">
      <c r="A699" s="61"/>
      <c r="B699" s="61"/>
      <c r="C699" s="61"/>
      <c r="D699" s="61"/>
      <c r="E699" s="61"/>
      <c r="F699" s="64"/>
      <c r="G699" s="64"/>
      <c r="H699" s="87"/>
      <c r="I699" s="89" t="str">
        <f t="shared" si="102"/>
        <v/>
      </c>
      <c r="J699" s="87"/>
      <c r="K699" s="87"/>
      <c r="L699" s="87"/>
      <c r="M699" s="87"/>
      <c r="N699" s="87"/>
      <c r="O699" s="87"/>
      <c r="P699" s="82"/>
      <c r="Q699" s="75"/>
      <c r="R699" s="23"/>
      <c r="S699" s="44" t="str">
        <f t="shared" ca="1" si="103"/>
        <v/>
      </c>
      <c r="T699" s="48" t="str">
        <f t="shared" si="104"/>
        <v/>
      </c>
      <c r="U699" s="48" t="str">
        <f t="shared" si="105"/>
        <v/>
      </c>
      <c r="V699" s="21" t="str">
        <f t="shared" ca="1" si="106"/>
        <v/>
      </c>
      <c r="W699" s="66">
        <f t="shared" si="107"/>
        <v>1</v>
      </c>
      <c r="X699" s="66">
        <f t="shared" si="108"/>
        <v>1</v>
      </c>
      <c r="Y699" s="21" t="str">
        <f t="shared" ca="1" si="109"/>
        <v/>
      </c>
      <c r="Z699" s="13" t="str">
        <f>IF(Q699="","",IF(H700&lt;&gt;"Commercial",Lists!$C$2,IF(AND('Property details'!H700="Commercial",'Property details'!Q699&lt;250000),Lists!C$3,Lists!$C$4)))</f>
        <v/>
      </c>
      <c r="AA699" s="19" t="str">
        <f t="shared" si="100"/>
        <v/>
      </c>
      <c r="AB699" s="14" t="str">
        <f t="shared" si="101"/>
        <v/>
      </c>
    </row>
    <row r="700" spans="1:28" ht="15" customHeight="1">
      <c r="A700" s="61"/>
      <c r="B700" s="61"/>
      <c r="C700" s="61"/>
      <c r="D700" s="61"/>
      <c r="E700" s="61"/>
      <c r="F700" s="64"/>
      <c r="G700" s="64"/>
      <c r="H700" s="87"/>
      <c r="I700" s="89" t="str">
        <f t="shared" si="102"/>
        <v/>
      </c>
      <c r="J700" s="87"/>
      <c r="K700" s="87"/>
      <c r="L700" s="87"/>
      <c r="M700" s="87"/>
      <c r="N700" s="87"/>
      <c r="O700" s="87"/>
      <c r="P700" s="82"/>
      <c r="Q700" s="75"/>
      <c r="R700" s="23"/>
      <c r="S700" s="44" t="str">
        <f t="shared" ca="1" si="103"/>
        <v/>
      </c>
      <c r="T700" s="48" t="str">
        <f t="shared" si="104"/>
        <v/>
      </c>
      <c r="U700" s="48" t="str">
        <f t="shared" si="105"/>
        <v/>
      </c>
      <c r="V700" s="21" t="str">
        <f t="shared" ca="1" si="106"/>
        <v/>
      </c>
      <c r="W700" s="66">
        <f t="shared" si="107"/>
        <v>1</v>
      </c>
      <c r="X700" s="66">
        <f t="shared" si="108"/>
        <v>1</v>
      </c>
      <c r="Y700" s="21" t="str">
        <f t="shared" ca="1" si="109"/>
        <v/>
      </c>
      <c r="Z700" s="13" t="str">
        <f>IF(Q700="","",IF(H701&lt;&gt;"Commercial",Lists!$C$2,IF(AND('Property details'!H701="Commercial",'Property details'!Q700&lt;250000),Lists!C$3,Lists!$C$4)))</f>
        <v/>
      </c>
      <c r="AA700" s="19" t="str">
        <f t="shared" si="100"/>
        <v/>
      </c>
      <c r="AB700" s="14" t="str">
        <f t="shared" si="101"/>
        <v/>
      </c>
    </row>
    <row r="701" spans="1:28" ht="15" customHeight="1">
      <c r="A701" s="61"/>
      <c r="B701" s="61"/>
      <c r="C701" s="61"/>
      <c r="D701" s="61"/>
      <c r="E701" s="61"/>
      <c r="F701" s="64"/>
      <c r="G701" s="64"/>
      <c r="H701" s="87"/>
      <c r="I701" s="89" t="str">
        <f t="shared" si="102"/>
        <v/>
      </c>
      <c r="J701" s="87"/>
      <c r="K701" s="87"/>
      <c r="L701" s="87"/>
      <c r="M701" s="87"/>
      <c r="N701" s="87"/>
      <c r="O701" s="87"/>
      <c r="P701" s="82"/>
      <c r="Q701" s="75"/>
      <c r="R701" s="23"/>
      <c r="S701" s="44" t="str">
        <f t="shared" ca="1" si="103"/>
        <v/>
      </c>
      <c r="T701" s="48" t="str">
        <f t="shared" si="104"/>
        <v/>
      </c>
      <c r="U701" s="48" t="str">
        <f t="shared" si="105"/>
        <v/>
      </c>
      <c r="V701" s="21" t="str">
        <f t="shared" ca="1" si="106"/>
        <v/>
      </c>
      <c r="W701" s="66">
        <f t="shared" si="107"/>
        <v>1</v>
      </c>
      <c r="X701" s="66">
        <f t="shared" si="108"/>
        <v>1</v>
      </c>
      <c r="Y701" s="21" t="str">
        <f t="shared" ca="1" si="109"/>
        <v/>
      </c>
      <c r="Z701" s="13" t="str">
        <f>IF(Q701="","",IF(H702&lt;&gt;"Commercial",Lists!$C$2,IF(AND('Property details'!H702="Commercial",'Property details'!Q701&lt;250000),Lists!C$3,Lists!$C$4)))</f>
        <v/>
      </c>
      <c r="AA701" s="19" t="str">
        <f t="shared" si="100"/>
        <v/>
      </c>
      <c r="AB701" s="14" t="str">
        <f t="shared" si="101"/>
        <v/>
      </c>
    </row>
    <row r="702" spans="1:28" ht="15" customHeight="1">
      <c r="A702" s="61"/>
      <c r="B702" s="61"/>
      <c r="C702" s="61"/>
      <c r="D702" s="61"/>
      <c r="E702" s="61"/>
      <c r="F702" s="64"/>
      <c r="G702" s="64"/>
      <c r="H702" s="87"/>
      <c r="I702" s="89" t="str">
        <f t="shared" si="102"/>
        <v/>
      </c>
      <c r="J702" s="87"/>
      <c r="K702" s="87"/>
      <c r="L702" s="87"/>
      <c r="M702" s="87"/>
      <c r="N702" s="87"/>
      <c r="O702" s="87"/>
      <c r="P702" s="82"/>
      <c r="Q702" s="75"/>
      <c r="R702" s="23"/>
      <c r="S702" s="44" t="str">
        <f t="shared" ca="1" si="103"/>
        <v/>
      </c>
      <c r="T702" s="48" t="str">
        <f t="shared" si="104"/>
        <v/>
      </c>
      <c r="U702" s="48" t="str">
        <f t="shared" si="105"/>
        <v/>
      </c>
      <c r="V702" s="21" t="str">
        <f t="shared" ca="1" si="106"/>
        <v/>
      </c>
      <c r="W702" s="66">
        <f t="shared" si="107"/>
        <v>1</v>
      </c>
      <c r="X702" s="66">
        <f t="shared" si="108"/>
        <v>1</v>
      </c>
      <c r="Y702" s="21" t="str">
        <f t="shared" ca="1" si="109"/>
        <v/>
      </c>
      <c r="Z702" s="13" t="str">
        <f>IF(Q702="","",IF(H703&lt;&gt;"Commercial",Lists!$C$2,IF(AND('Property details'!H703="Commercial",'Property details'!Q702&lt;250000),Lists!C$3,Lists!$C$4)))</f>
        <v/>
      </c>
      <c r="AA702" s="19" t="str">
        <f t="shared" si="100"/>
        <v/>
      </c>
      <c r="AB702" s="14" t="str">
        <f t="shared" si="101"/>
        <v/>
      </c>
    </row>
    <row r="703" spans="1:28" ht="15" customHeight="1">
      <c r="A703" s="61"/>
      <c r="B703" s="61"/>
      <c r="C703" s="61"/>
      <c r="D703" s="61"/>
      <c r="E703" s="61"/>
      <c r="F703" s="64"/>
      <c r="G703" s="64"/>
      <c r="H703" s="87"/>
      <c r="I703" s="89" t="str">
        <f t="shared" si="102"/>
        <v/>
      </c>
      <c r="J703" s="87"/>
      <c r="K703" s="87"/>
      <c r="L703" s="87"/>
      <c r="M703" s="87"/>
      <c r="N703" s="87"/>
      <c r="O703" s="87"/>
      <c r="P703" s="82"/>
      <c r="Q703" s="75"/>
      <c r="R703" s="23"/>
      <c r="S703" s="44" t="str">
        <f t="shared" ca="1" si="103"/>
        <v/>
      </c>
      <c r="T703" s="48" t="str">
        <f t="shared" si="104"/>
        <v/>
      </c>
      <c r="U703" s="48" t="str">
        <f t="shared" si="105"/>
        <v/>
      </c>
      <c r="V703" s="21" t="str">
        <f t="shared" ca="1" si="106"/>
        <v/>
      </c>
      <c r="W703" s="66">
        <f t="shared" si="107"/>
        <v>1</v>
      </c>
      <c r="X703" s="66">
        <f t="shared" si="108"/>
        <v>1</v>
      </c>
      <c r="Y703" s="21" t="str">
        <f t="shared" ca="1" si="109"/>
        <v/>
      </c>
      <c r="Z703" s="13" t="str">
        <f>IF(Q703="","",IF(H704&lt;&gt;"Commercial",Lists!$C$2,IF(AND('Property details'!H704="Commercial",'Property details'!Q703&lt;250000),Lists!C$3,Lists!$C$4)))</f>
        <v/>
      </c>
      <c r="AA703" s="19" t="str">
        <f t="shared" si="100"/>
        <v/>
      </c>
      <c r="AB703" s="14" t="str">
        <f t="shared" si="101"/>
        <v/>
      </c>
    </row>
    <row r="704" spans="1:28" ht="15" customHeight="1">
      <c r="A704" s="61"/>
      <c r="B704" s="61"/>
      <c r="C704" s="61"/>
      <c r="D704" s="61"/>
      <c r="E704" s="61"/>
      <c r="F704" s="64"/>
      <c r="G704" s="64"/>
      <c r="H704" s="87"/>
      <c r="I704" s="89" t="str">
        <f t="shared" si="102"/>
        <v/>
      </c>
      <c r="J704" s="87"/>
      <c r="K704" s="87"/>
      <c r="L704" s="87"/>
      <c r="M704" s="87"/>
      <c r="N704" s="87"/>
      <c r="O704" s="87"/>
      <c r="P704" s="82"/>
      <c r="Q704" s="75"/>
      <c r="R704" s="23"/>
      <c r="S704" s="44" t="str">
        <f t="shared" ca="1" si="103"/>
        <v/>
      </c>
      <c r="T704" s="48" t="str">
        <f t="shared" si="104"/>
        <v/>
      </c>
      <c r="U704" s="48" t="str">
        <f t="shared" si="105"/>
        <v/>
      </c>
      <c r="V704" s="21" t="str">
        <f t="shared" ca="1" si="106"/>
        <v/>
      </c>
      <c r="W704" s="66">
        <f t="shared" si="107"/>
        <v>1</v>
      </c>
      <c r="X704" s="66">
        <f t="shared" si="108"/>
        <v>1</v>
      </c>
      <c r="Y704" s="21" t="str">
        <f t="shared" ca="1" si="109"/>
        <v/>
      </c>
      <c r="Z704" s="13" t="str">
        <f>IF(Q704="","",IF(H705&lt;&gt;"Commercial",Lists!$C$2,IF(AND('Property details'!H705="Commercial",'Property details'!Q704&lt;250000),Lists!C$3,Lists!$C$4)))</f>
        <v/>
      </c>
      <c r="AA704" s="19" t="str">
        <f t="shared" si="100"/>
        <v/>
      </c>
      <c r="AB704" s="14" t="str">
        <f t="shared" si="101"/>
        <v/>
      </c>
    </row>
    <row r="705" spans="1:28" ht="15" customHeight="1">
      <c r="A705" s="61"/>
      <c r="B705" s="61"/>
      <c r="C705" s="61"/>
      <c r="D705" s="61"/>
      <c r="E705" s="61"/>
      <c r="F705" s="64"/>
      <c r="G705" s="64"/>
      <c r="H705" s="87"/>
      <c r="I705" s="89" t="str">
        <f t="shared" si="102"/>
        <v/>
      </c>
      <c r="J705" s="87"/>
      <c r="K705" s="87"/>
      <c r="L705" s="87"/>
      <c r="M705" s="87"/>
      <c r="N705" s="87"/>
      <c r="O705" s="87"/>
      <c r="P705" s="82"/>
      <c r="Q705" s="75"/>
      <c r="R705" s="23"/>
      <c r="S705" s="44" t="str">
        <f t="shared" ca="1" si="103"/>
        <v/>
      </c>
      <c r="T705" s="48" t="str">
        <f t="shared" si="104"/>
        <v/>
      </c>
      <c r="U705" s="48" t="str">
        <f t="shared" si="105"/>
        <v/>
      </c>
      <c r="V705" s="21" t="str">
        <f t="shared" ca="1" si="106"/>
        <v/>
      </c>
      <c r="W705" s="66">
        <f t="shared" si="107"/>
        <v>1</v>
      </c>
      <c r="X705" s="66">
        <f t="shared" si="108"/>
        <v>1</v>
      </c>
      <c r="Y705" s="21" t="str">
        <f t="shared" ca="1" si="109"/>
        <v/>
      </c>
      <c r="Z705" s="13" t="str">
        <f>IF(Q705="","",IF(H706&lt;&gt;"Commercial",Lists!$C$2,IF(AND('Property details'!H706="Commercial",'Property details'!Q705&lt;250000),Lists!C$3,Lists!$C$4)))</f>
        <v/>
      </c>
      <c r="AA705" s="19" t="str">
        <f t="shared" si="100"/>
        <v/>
      </c>
      <c r="AB705" s="14" t="str">
        <f t="shared" si="101"/>
        <v/>
      </c>
    </row>
    <row r="706" spans="1:28" ht="15" customHeight="1">
      <c r="A706" s="61"/>
      <c r="B706" s="61"/>
      <c r="C706" s="61"/>
      <c r="D706" s="61"/>
      <c r="E706" s="61"/>
      <c r="F706" s="64"/>
      <c r="G706" s="64"/>
      <c r="H706" s="87"/>
      <c r="I706" s="89" t="str">
        <f t="shared" si="102"/>
        <v/>
      </c>
      <c r="J706" s="87"/>
      <c r="K706" s="87"/>
      <c r="L706" s="87"/>
      <c r="M706" s="87"/>
      <c r="N706" s="87"/>
      <c r="O706" s="87"/>
      <c r="P706" s="82"/>
      <c r="Q706" s="75"/>
      <c r="R706" s="23"/>
      <c r="S706" s="44" t="str">
        <f t="shared" ca="1" si="103"/>
        <v/>
      </c>
      <c r="T706" s="48" t="str">
        <f t="shared" si="104"/>
        <v/>
      </c>
      <c r="U706" s="48" t="str">
        <f t="shared" si="105"/>
        <v/>
      </c>
      <c r="V706" s="21" t="str">
        <f t="shared" ca="1" si="106"/>
        <v/>
      </c>
      <c r="W706" s="66">
        <f t="shared" si="107"/>
        <v>1</v>
      </c>
      <c r="X706" s="66">
        <f t="shared" si="108"/>
        <v>1</v>
      </c>
      <c r="Y706" s="21" t="str">
        <f t="shared" ca="1" si="109"/>
        <v/>
      </c>
      <c r="Z706" s="13" t="str">
        <f>IF(Q706="","",IF(H707&lt;&gt;"Commercial",Lists!$C$2,IF(AND('Property details'!H707="Commercial",'Property details'!Q706&lt;250000),Lists!C$3,Lists!$C$4)))</f>
        <v/>
      </c>
      <c r="AA706" s="19" t="str">
        <f t="shared" si="100"/>
        <v/>
      </c>
      <c r="AB706" s="14" t="str">
        <f t="shared" si="101"/>
        <v/>
      </c>
    </row>
    <row r="707" spans="1:28" ht="15" customHeight="1">
      <c r="A707" s="61"/>
      <c r="B707" s="61"/>
      <c r="C707" s="61"/>
      <c r="D707" s="61"/>
      <c r="E707" s="61"/>
      <c r="F707" s="64"/>
      <c r="G707" s="64"/>
      <c r="H707" s="87"/>
      <c r="I707" s="89" t="str">
        <f t="shared" si="102"/>
        <v/>
      </c>
      <c r="J707" s="87"/>
      <c r="K707" s="87"/>
      <c r="L707" s="87"/>
      <c r="M707" s="87"/>
      <c r="N707" s="87"/>
      <c r="O707" s="87"/>
      <c r="P707" s="82"/>
      <c r="Q707" s="75"/>
      <c r="R707" s="23"/>
      <c r="S707" s="44" t="str">
        <f t="shared" ca="1" si="103"/>
        <v/>
      </c>
      <c r="T707" s="48" t="str">
        <f t="shared" si="104"/>
        <v/>
      </c>
      <c r="U707" s="48" t="str">
        <f t="shared" si="105"/>
        <v/>
      </c>
      <c r="V707" s="21" t="str">
        <f t="shared" ca="1" si="106"/>
        <v/>
      </c>
      <c r="W707" s="66">
        <f t="shared" si="107"/>
        <v>1</v>
      </c>
      <c r="X707" s="66">
        <f t="shared" si="108"/>
        <v>1</v>
      </c>
      <c r="Y707" s="21" t="str">
        <f t="shared" ca="1" si="109"/>
        <v/>
      </c>
      <c r="Z707" s="13" t="str">
        <f>IF(Q707="","",IF(H708&lt;&gt;"Commercial",Lists!$C$2,IF(AND('Property details'!H708="Commercial",'Property details'!Q707&lt;250000),Lists!C$3,Lists!$C$4)))</f>
        <v/>
      </c>
      <c r="AA707" s="19" t="str">
        <f t="shared" si="100"/>
        <v/>
      </c>
      <c r="AB707" s="14" t="str">
        <f t="shared" si="101"/>
        <v/>
      </c>
    </row>
    <row r="708" spans="1:28" ht="15" customHeight="1">
      <c r="A708" s="61"/>
      <c r="B708" s="61"/>
      <c r="C708" s="61"/>
      <c r="D708" s="61"/>
      <c r="E708" s="61"/>
      <c r="F708" s="64"/>
      <c r="G708" s="64"/>
      <c r="H708" s="87"/>
      <c r="I708" s="89" t="str">
        <f t="shared" si="102"/>
        <v/>
      </c>
      <c r="J708" s="87"/>
      <c r="K708" s="87"/>
      <c r="L708" s="87"/>
      <c r="M708" s="87"/>
      <c r="N708" s="87"/>
      <c r="O708" s="87"/>
      <c r="P708" s="82"/>
      <c r="Q708" s="75"/>
      <c r="R708" s="23"/>
      <c r="S708" s="44" t="str">
        <f t="shared" ca="1" si="103"/>
        <v/>
      </c>
      <c r="T708" s="48" t="str">
        <f t="shared" si="104"/>
        <v/>
      </c>
      <c r="U708" s="48" t="str">
        <f t="shared" si="105"/>
        <v/>
      </c>
      <c r="V708" s="21" t="str">
        <f t="shared" ca="1" si="106"/>
        <v/>
      </c>
      <c r="W708" s="66">
        <f t="shared" si="107"/>
        <v>1</v>
      </c>
      <c r="X708" s="66">
        <f t="shared" si="108"/>
        <v>1</v>
      </c>
      <c r="Y708" s="21" t="str">
        <f t="shared" ca="1" si="109"/>
        <v/>
      </c>
      <c r="Z708" s="13" t="str">
        <f>IF(Q708="","",IF(H709&lt;&gt;"Commercial",Lists!$C$2,IF(AND('Property details'!H709="Commercial",'Property details'!Q708&lt;250000),Lists!C$3,Lists!$C$4)))</f>
        <v/>
      </c>
      <c r="AA708" s="19" t="str">
        <f t="shared" si="100"/>
        <v/>
      </c>
      <c r="AB708" s="14" t="str">
        <f t="shared" si="101"/>
        <v/>
      </c>
    </row>
    <row r="709" spans="1:28" ht="15" customHeight="1">
      <c r="A709" s="61"/>
      <c r="B709" s="61"/>
      <c r="C709" s="61"/>
      <c r="D709" s="61"/>
      <c r="E709" s="61"/>
      <c r="F709" s="64"/>
      <c r="G709" s="64"/>
      <c r="H709" s="87"/>
      <c r="I709" s="89" t="str">
        <f t="shared" si="102"/>
        <v/>
      </c>
      <c r="J709" s="87"/>
      <c r="K709" s="87"/>
      <c r="L709" s="87"/>
      <c r="M709" s="87"/>
      <c r="N709" s="87"/>
      <c r="O709" s="87"/>
      <c r="P709" s="82"/>
      <c r="Q709" s="75"/>
      <c r="R709" s="23"/>
      <c r="S709" s="44" t="str">
        <f t="shared" ca="1" si="103"/>
        <v/>
      </c>
      <c r="T709" s="48" t="str">
        <f t="shared" si="104"/>
        <v/>
      </c>
      <c r="U709" s="48" t="str">
        <f t="shared" si="105"/>
        <v/>
      </c>
      <c r="V709" s="21" t="str">
        <f t="shared" ca="1" si="106"/>
        <v/>
      </c>
      <c r="W709" s="66">
        <f t="shared" si="107"/>
        <v>1</v>
      </c>
      <c r="X709" s="66">
        <f t="shared" si="108"/>
        <v>1</v>
      </c>
      <c r="Y709" s="21" t="str">
        <f t="shared" ca="1" si="109"/>
        <v/>
      </c>
      <c r="Z709" s="13" t="str">
        <f>IF(Q709="","",IF(H710&lt;&gt;"Commercial",Lists!$C$2,IF(AND('Property details'!H710="Commercial",'Property details'!Q709&lt;250000),Lists!C$3,Lists!$C$4)))</f>
        <v/>
      </c>
      <c r="AA709" s="19" t="str">
        <f t="shared" si="100"/>
        <v/>
      </c>
      <c r="AB709" s="14" t="str">
        <f t="shared" si="101"/>
        <v/>
      </c>
    </row>
    <row r="710" spans="1:28" ht="15" customHeight="1">
      <c r="A710" s="61"/>
      <c r="B710" s="61"/>
      <c r="C710" s="61"/>
      <c r="D710" s="61"/>
      <c r="E710" s="61"/>
      <c r="F710" s="64"/>
      <c r="G710" s="64"/>
      <c r="H710" s="87"/>
      <c r="I710" s="89" t="str">
        <f t="shared" si="102"/>
        <v/>
      </c>
      <c r="J710" s="87"/>
      <c r="K710" s="87"/>
      <c r="L710" s="87"/>
      <c r="M710" s="87"/>
      <c r="N710" s="87"/>
      <c r="O710" s="87"/>
      <c r="P710" s="82"/>
      <c r="Q710" s="75"/>
      <c r="R710" s="23"/>
      <c r="S710" s="44" t="str">
        <f t="shared" ca="1" si="103"/>
        <v/>
      </c>
      <c r="T710" s="48" t="str">
        <f t="shared" si="104"/>
        <v/>
      </c>
      <c r="U710" s="48" t="str">
        <f t="shared" si="105"/>
        <v/>
      </c>
      <c r="V710" s="21" t="str">
        <f t="shared" ca="1" si="106"/>
        <v/>
      </c>
      <c r="W710" s="66">
        <f t="shared" si="107"/>
        <v>1</v>
      </c>
      <c r="X710" s="66">
        <f t="shared" si="108"/>
        <v>1</v>
      </c>
      <c r="Y710" s="21" t="str">
        <f t="shared" ca="1" si="109"/>
        <v/>
      </c>
      <c r="Z710" s="13" t="str">
        <f>IF(Q710="","",IF(H711&lt;&gt;"Commercial",Lists!$C$2,IF(AND('Property details'!H711="Commercial",'Property details'!Q710&lt;250000),Lists!C$3,Lists!$C$4)))</f>
        <v/>
      </c>
      <c r="AA710" s="19" t="str">
        <f t="shared" si="100"/>
        <v/>
      </c>
      <c r="AB710" s="14" t="str">
        <f t="shared" si="101"/>
        <v/>
      </c>
    </row>
    <row r="711" spans="1:28" ht="15" customHeight="1">
      <c r="A711" s="61"/>
      <c r="B711" s="61"/>
      <c r="C711" s="61"/>
      <c r="D711" s="61"/>
      <c r="E711" s="61"/>
      <c r="F711" s="64"/>
      <c r="G711" s="64"/>
      <c r="H711" s="87"/>
      <c r="I711" s="89" t="str">
        <f t="shared" si="102"/>
        <v/>
      </c>
      <c r="J711" s="87"/>
      <c r="K711" s="87"/>
      <c r="L711" s="87"/>
      <c r="M711" s="87"/>
      <c r="N711" s="87"/>
      <c r="O711" s="87"/>
      <c r="P711" s="82"/>
      <c r="Q711" s="75"/>
      <c r="R711" s="23"/>
      <c r="S711" s="44" t="str">
        <f t="shared" ca="1" si="103"/>
        <v/>
      </c>
      <c r="T711" s="48" t="str">
        <f t="shared" si="104"/>
        <v/>
      </c>
      <c r="U711" s="48" t="str">
        <f t="shared" si="105"/>
        <v/>
      </c>
      <c r="V711" s="21" t="str">
        <f t="shared" ca="1" si="106"/>
        <v/>
      </c>
      <c r="W711" s="66">
        <f t="shared" si="107"/>
        <v>1</v>
      </c>
      <c r="X711" s="66">
        <f t="shared" si="108"/>
        <v>1</v>
      </c>
      <c r="Y711" s="21" t="str">
        <f t="shared" ca="1" si="109"/>
        <v/>
      </c>
      <c r="Z711" s="13" t="str">
        <f>IF(Q711="","",IF(H712&lt;&gt;"Commercial",Lists!$C$2,IF(AND('Property details'!H712="Commercial",'Property details'!Q711&lt;250000),Lists!C$3,Lists!$C$4)))</f>
        <v/>
      </c>
      <c r="AA711" s="19" t="str">
        <f t="shared" si="100"/>
        <v/>
      </c>
      <c r="AB711" s="14" t="str">
        <f t="shared" si="101"/>
        <v/>
      </c>
    </row>
    <row r="712" spans="1:28" ht="15" customHeight="1">
      <c r="A712" s="61"/>
      <c r="B712" s="61"/>
      <c r="C712" s="61"/>
      <c r="D712" s="61"/>
      <c r="E712" s="61"/>
      <c r="F712" s="64"/>
      <c r="G712" s="64"/>
      <c r="H712" s="87"/>
      <c r="I712" s="89" t="str">
        <f t="shared" si="102"/>
        <v/>
      </c>
      <c r="J712" s="87"/>
      <c r="K712" s="87"/>
      <c r="L712" s="87"/>
      <c r="M712" s="87"/>
      <c r="N712" s="87"/>
      <c r="O712" s="87"/>
      <c r="P712" s="82"/>
      <c r="Q712" s="75"/>
      <c r="R712" s="23"/>
      <c r="S712" s="44" t="str">
        <f t="shared" ca="1" si="103"/>
        <v/>
      </c>
      <c r="T712" s="48" t="str">
        <f t="shared" si="104"/>
        <v/>
      </c>
      <c r="U712" s="48" t="str">
        <f t="shared" si="105"/>
        <v/>
      </c>
      <c r="V712" s="21" t="str">
        <f t="shared" ca="1" si="106"/>
        <v/>
      </c>
      <c r="W712" s="66">
        <f t="shared" si="107"/>
        <v>1</v>
      </c>
      <c r="X712" s="66">
        <f t="shared" si="108"/>
        <v>1</v>
      </c>
      <c r="Y712" s="21" t="str">
        <f t="shared" ca="1" si="109"/>
        <v/>
      </c>
      <c r="Z712" s="13" t="str">
        <f>IF(Q712="","",IF(H713&lt;&gt;"Commercial",Lists!$C$2,IF(AND('Property details'!H713="Commercial",'Property details'!Q712&lt;250000),Lists!C$3,Lists!$C$4)))</f>
        <v/>
      </c>
      <c r="AA712" s="19" t="str">
        <f t="shared" si="100"/>
        <v/>
      </c>
      <c r="AB712" s="14" t="str">
        <f t="shared" si="101"/>
        <v/>
      </c>
    </row>
    <row r="713" spans="1:28" ht="15" customHeight="1">
      <c r="A713" s="61"/>
      <c r="B713" s="61"/>
      <c r="C713" s="61"/>
      <c r="D713" s="61"/>
      <c r="E713" s="61"/>
      <c r="F713" s="64"/>
      <c r="G713" s="64"/>
      <c r="H713" s="87"/>
      <c r="I713" s="89" t="str">
        <f t="shared" si="102"/>
        <v/>
      </c>
      <c r="J713" s="87"/>
      <c r="K713" s="87"/>
      <c r="L713" s="87"/>
      <c r="M713" s="87"/>
      <c r="N713" s="87"/>
      <c r="O713" s="87"/>
      <c r="P713" s="82"/>
      <c r="Q713" s="75"/>
      <c r="R713" s="23"/>
      <c r="S713" s="44" t="str">
        <f t="shared" ca="1" si="103"/>
        <v/>
      </c>
      <c r="T713" s="48" t="str">
        <f t="shared" si="104"/>
        <v/>
      </c>
      <c r="U713" s="48" t="str">
        <f t="shared" si="105"/>
        <v/>
      </c>
      <c r="V713" s="21" t="str">
        <f t="shared" ca="1" si="106"/>
        <v/>
      </c>
      <c r="W713" s="66">
        <f t="shared" si="107"/>
        <v>1</v>
      </c>
      <c r="X713" s="66">
        <f t="shared" si="108"/>
        <v>1</v>
      </c>
      <c r="Y713" s="21" t="str">
        <f t="shared" ca="1" si="109"/>
        <v/>
      </c>
      <c r="Z713" s="13" t="str">
        <f>IF(Q713="","",IF(H714&lt;&gt;"Commercial",Lists!$C$2,IF(AND('Property details'!H714="Commercial",'Property details'!Q713&lt;250000),Lists!C$3,Lists!$C$4)))</f>
        <v/>
      </c>
      <c r="AA713" s="19" t="str">
        <f t="shared" si="100"/>
        <v/>
      </c>
      <c r="AB713" s="14" t="str">
        <f t="shared" si="101"/>
        <v/>
      </c>
    </row>
    <row r="714" spans="1:28" ht="15" customHeight="1">
      <c r="A714" s="61"/>
      <c r="B714" s="61"/>
      <c r="C714" s="61"/>
      <c r="D714" s="61"/>
      <c r="E714" s="61"/>
      <c r="F714" s="64"/>
      <c r="G714" s="64"/>
      <c r="H714" s="87"/>
      <c r="I714" s="89" t="str">
        <f t="shared" si="102"/>
        <v/>
      </c>
      <c r="J714" s="87"/>
      <c r="K714" s="87"/>
      <c r="L714" s="87"/>
      <c r="M714" s="87"/>
      <c r="N714" s="87"/>
      <c r="O714" s="87"/>
      <c r="P714" s="82"/>
      <c r="Q714" s="75"/>
      <c r="R714" s="23"/>
      <c r="S714" s="44" t="str">
        <f t="shared" ca="1" si="103"/>
        <v/>
      </c>
      <c r="T714" s="48" t="str">
        <f t="shared" si="104"/>
        <v/>
      </c>
      <c r="U714" s="48" t="str">
        <f t="shared" si="105"/>
        <v/>
      </c>
      <c r="V714" s="21" t="str">
        <f t="shared" ca="1" si="106"/>
        <v/>
      </c>
      <c r="W714" s="66">
        <f t="shared" si="107"/>
        <v>1</v>
      </c>
      <c r="X714" s="66">
        <f t="shared" si="108"/>
        <v>1</v>
      </c>
      <c r="Y714" s="21" t="str">
        <f t="shared" ca="1" si="109"/>
        <v/>
      </c>
      <c r="Z714" s="13" t="str">
        <f>IF(Q714="","",IF(H715&lt;&gt;"Commercial",Lists!$C$2,IF(AND('Property details'!H715="Commercial",'Property details'!Q714&lt;250000),Lists!C$3,Lists!$C$4)))</f>
        <v/>
      </c>
      <c r="AA714" s="19" t="str">
        <f t="shared" ref="AA714:AA777" si="110">IF(Q714="","",SUM(V714:Z714))</f>
        <v/>
      </c>
      <c r="AB714" s="14" t="str">
        <f t="shared" ref="AB714:AB777" si="111">+IF(Q714="","",25)</f>
        <v/>
      </c>
    </row>
    <row r="715" spans="1:28" ht="15" customHeight="1">
      <c r="A715" s="61"/>
      <c r="B715" s="61"/>
      <c r="C715" s="61"/>
      <c r="D715" s="61"/>
      <c r="E715" s="61"/>
      <c r="F715" s="64"/>
      <c r="G715" s="64"/>
      <c r="H715" s="87"/>
      <c r="I715" s="89" t="str">
        <f t="shared" ref="I715:I778" si="112">IF(H715="","",IF(H715&gt;4,"Commercial",IF(H715=1,"Single Fam","Multi-Fam")))</f>
        <v/>
      </c>
      <c r="J715" s="87"/>
      <c r="K715" s="87"/>
      <c r="L715" s="87"/>
      <c r="M715" s="87"/>
      <c r="N715" s="87"/>
      <c r="O715" s="87"/>
      <c r="P715" s="82"/>
      <c r="Q715" s="75"/>
      <c r="R715" s="23"/>
      <c r="S715" s="44" t="str">
        <f t="shared" ref="S715:S778" ca="1" si="113">IF(F715="","",VLOOKUP(F715,INDIRECT("'"&amp;P715&amp;"'!"&amp;"A3:J52"),6,))</f>
        <v/>
      </c>
      <c r="T715" s="48" t="str">
        <f t="shared" ref="T715:T778" si="114">IF(F715="","",IF(AND(H715&lt;&gt;"Commercial",O715="Occupied"),2,IF(AND(H715&lt;&gt;"Commercial",O715="Vacant"),3,IF(AND(H715="Commercial",O715="Occupied"),4,5))))</f>
        <v/>
      </c>
      <c r="U715" s="48" t="str">
        <f t="shared" ref="U715:U778" si="115">IF(F715="","",IF(AND(I715&lt;&gt;"Commercial",O715="Occupied"),7,IF(AND(I715&lt;&gt;"Commercial",O715="Vacant"),8,IF(AND(I715="Commercial",O715="Occupied"),9,10))))</f>
        <v/>
      </c>
      <c r="V715" s="21" t="str">
        <f t="shared" ref="V715:V778" ca="1" si="116">IF(Q715="","",SUM(Q715*VLOOKUP($F715,INDIRECT("'"&amp;$P715&amp;"'!"&amp;"$A$3:$F$52"),T715,)*S715))</f>
        <v/>
      </c>
      <c r="W715" s="66">
        <f t="shared" ref="W715:W778" si="117">IF(I715&lt;&gt;"Commercial",IF(OR(P715="Program 3",P715="Program 4"),Q715,1),IF(P715="Program 8",1,Q715))</f>
        <v>1</v>
      </c>
      <c r="X715" s="66">
        <f t="shared" ref="X715:X778" si="118">IF(I715&lt;&gt;"Commercial",IF(OR(P715="Program 5",P715="Program 6",P715="Program 8"),H715,1),1)</f>
        <v>1</v>
      </c>
      <c r="Y715" s="21" t="str">
        <f t="shared" ref="Y715:Y778" ca="1" si="119">IF(Q715="","",SUM(SUM(W715*VLOOKUP($F715,INDIRECT("'"&amp;$P715&amp;"'!"&amp;"$A$3:$J$52"),U715,)*S715))*X715)</f>
        <v/>
      </c>
      <c r="Z715" s="13" t="str">
        <f>IF(Q715="","",IF(H716&lt;&gt;"Commercial",Lists!$C$2,IF(AND('Property details'!H716="Commercial",'Property details'!Q715&lt;250000),Lists!C$3,Lists!$C$4)))</f>
        <v/>
      </c>
      <c r="AA715" s="19" t="str">
        <f t="shared" si="110"/>
        <v/>
      </c>
      <c r="AB715" s="14" t="str">
        <f t="shared" si="111"/>
        <v/>
      </c>
    </row>
    <row r="716" spans="1:28" ht="15" customHeight="1">
      <c r="A716" s="61"/>
      <c r="B716" s="61"/>
      <c r="C716" s="61"/>
      <c r="D716" s="61"/>
      <c r="E716" s="61"/>
      <c r="F716" s="64"/>
      <c r="G716" s="64"/>
      <c r="H716" s="87"/>
      <c r="I716" s="89" t="str">
        <f t="shared" si="112"/>
        <v/>
      </c>
      <c r="J716" s="87"/>
      <c r="K716" s="87"/>
      <c r="L716" s="87"/>
      <c r="M716" s="87"/>
      <c r="N716" s="87"/>
      <c r="O716" s="87"/>
      <c r="P716" s="82"/>
      <c r="Q716" s="75"/>
      <c r="R716" s="23"/>
      <c r="S716" s="44" t="str">
        <f t="shared" ca="1" si="113"/>
        <v/>
      </c>
      <c r="T716" s="48" t="str">
        <f t="shared" si="114"/>
        <v/>
      </c>
      <c r="U716" s="48" t="str">
        <f t="shared" si="115"/>
        <v/>
      </c>
      <c r="V716" s="21" t="str">
        <f t="shared" ca="1" si="116"/>
        <v/>
      </c>
      <c r="W716" s="66">
        <f t="shared" si="117"/>
        <v>1</v>
      </c>
      <c r="X716" s="66">
        <f t="shared" si="118"/>
        <v>1</v>
      </c>
      <c r="Y716" s="21" t="str">
        <f t="shared" ca="1" si="119"/>
        <v/>
      </c>
      <c r="Z716" s="13" t="str">
        <f>IF(Q716="","",IF(H717&lt;&gt;"Commercial",Lists!$C$2,IF(AND('Property details'!H717="Commercial",'Property details'!Q716&lt;250000),Lists!C$3,Lists!$C$4)))</f>
        <v/>
      </c>
      <c r="AA716" s="19" t="str">
        <f t="shared" si="110"/>
        <v/>
      </c>
      <c r="AB716" s="14" t="str">
        <f t="shared" si="111"/>
        <v/>
      </c>
    </row>
    <row r="717" spans="1:28" ht="15" customHeight="1">
      <c r="A717" s="61"/>
      <c r="B717" s="61"/>
      <c r="C717" s="61"/>
      <c r="D717" s="61"/>
      <c r="E717" s="61"/>
      <c r="F717" s="64"/>
      <c r="G717" s="64"/>
      <c r="H717" s="87"/>
      <c r="I717" s="89" t="str">
        <f t="shared" si="112"/>
        <v/>
      </c>
      <c r="J717" s="87"/>
      <c r="K717" s="87"/>
      <c r="L717" s="87"/>
      <c r="M717" s="87"/>
      <c r="N717" s="87"/>
      <c r="O717" s="87"/>
      <c r="P717" s="82"/>
      <c r="Q717" s="75"/>
      <c r="R717" s="23"/>
      <c r="S717" s="44" t="str">
        <f t="shared" ca="1" si="113"/>
        <v/>
      </c>
      <c r="T717" s="48" t="str">
        <f t="shared" si="114"/>
        <v/>
      </c>
      <c r="U717" s="48" t="str">
        <f t="shared" si="115"/>
        <v/>
      </c>
      <c r="V717" s="21" t="str">
        <f t="shared" ca="1" si="116"/>
        <v/>
      </c>
      <c r="W717" s="66">
        <f t="shared" si="117"/>
        <v>1</v>
      </c>
      <c r="X717" s="66">
        <f t="shared" si="118"/>
        <v>1</v>
      </c>
      <c r="Y717" s="21" t="str">
        <f t="shared" ca="1" si="119"/>
        <v/>
      </c>
      <c r="Z717" s="13" t="str">
        <f>IF(Q717="","",IF(H718&lt;&gt;"Commercial",Lists!$C$2,IF(AND('Property details'!H718="Commercial",'Property details'!Q717&lt;250000),Lists!C$3,Lists!$C$4)))</f>
        <v/>
      </c>
      <c r="AA717" s="19" t="str">
        <f t="shared" si="110"/>
        <v/>
      </c>
      <c r="AB717" s="14" t="str">
        <f t="shared" si="111"/>
        <v/>
      </c>
    </row>
    <row r="718" spans="1:28" ht="15" customHeight="1">
      <c r="A718" s="61"/>
      <c r="B718" s="61"/>
      <c r="C718" s="61"/>
      <c r="D718" s="61"/>
      <c r="E718" s="61"/>
      <c r="F718" s="64"/>
      <c r="G718" s="64"/>
      <c r="H718" s="87"/>
      <c r="I718" s="89" t="str">
        <f t="shared" si="112"/>
        <v/>
      </c>
      <c r="J718" s="87"/>
      <c r="K718" s="87"/>
      <c r="L718" s="87"/>
      <c r="M718" s="87"/>
      <c r="N718" s="87"/>
      <c r="O718" s="87"/>
      <c r="P718" s="82"/>
      <c r="Q718" s="75"/>
      <c r="R718" s="23"/>
      <c r="S718" s="44" t="str">
        <f t="shared" ca="1" si="113"/>
        <v/>
      </c>
      <c r="T718" s="48" t="str">
        <f t="shared" si="114"/>
        <v/>
      </c>
      <c r="U718" s="48" t="str">
        <f t="shared" si="115"/>
        <v/>
      </c>
      <c r="V718" s="21" t="str">
        <f t="shared" ca="1" si="116"/>
        <v/>
      </c>
      <c r="W718" s="66">
        <f t="shared" si="117"/>
        <v>1</v>
      </c>
      <c r="X718" s="66">
        <f t="shared" si="118"/>
        <v>1</v>
      </c>
      <c r="Y718" s="21" t="str">
        <f t="shared" ca="1" si="119"/>
        <v/>
      </c>
      <c r="Z718" s="13" t="str">
        <f>IF(Q718="","",IF(H719&lt;&gt;"Commercial",Lists!$C$2,IF(AND('Property details'!H719="Commercial",'Property details'!Q718&lt;250000),Lists!C$3,Lists!$C$4)))</f>
        <v/>
      </c>
      <c r="AA718" s="19" t="str">
        <f t="shared" si="110"/>
        <v/>
      </c>
      <c r="AB718" s="14" t="str">
        <f t="shared" si="111"/>
        <v/>
      </c>
    </row>
    <row r="719" spans="1:28" ht="15" customHeight="1">
      <c r="A719" s="61"/>
      <c r="B719" s="61"/>
      <c r="C719" s="61"/>
      <c r="D719" s="61"/>
      <c r="E719" s="61"/>
      <c r="F719" s="64"/>
      <c r="G719" s="64"/>
      <c r="H719" s="87"/>
      <c r="I719" s="89" t="str">
        <f t="shared" si="112"/>
        <v/>
      </c>
      <c r="J719" s="87"/>
      <c r="K719" s="87"/>
      <c r="L719" s="87"/>
      <c r="M719" s="87"/>
      <c r="N719" s="87"/>
      <c r="O719" s="87"/>
      <c r="P719" s="82"/>
      <c r="Q719" s="75"/>
      <c r="R719" s="23"/>
      <c r="S719" s="44" t="str">
        <f t="shared" ca="1" si="113"/>
        <v/>
      </c>
      <c r="T719" s="48" t="str">
        <f t="shared" si="114"/>
        <v/>
      </c>
      <c r="U719" s="48" t="str">
        <f t="shared" si="115"/>
        <v/>
      </c>
      <c r="V719" s="21" t="str">
        <f t="shared" ca="1" si="116"/>
        <v/>
      </c>
      <c r="W719" s="66">
        <f t="shared" si="117"/>
        <v>1</v>
      </c>
      <c r="X719" s="66">
        <f t="shared" si="118"/>
        <v>1</v>
      </c>
      <c r="Y719" s="21" t="str">
        <f t="shared" ca="1" si="119"/>
        <v/>
      </c>
      <c r="Z719" s="13" t="str">
        <f>IF(Q719="","",IF(H720&lt;&gt;"Commercial",Lists!$C$2,IF(AND('Property details'!H720="Commercial",'Property details'!Q719&lt;250000),Lists!C$3,Lists!$C$4)))</f>
        <v/>
      </c>
      <c r="AA719" s="19" t="str">
        <f t="shared" si="110"/>
        <v/>
      </c>
      <c r="AB719" s="14" t="str">
        <f t="shared" si="111"/>
        <v/>
      </c>
    </row>
    <row r="720" spans="1:28" ht="15" customHeight="1">
      <c r="A720" s="61"/>
      <c r="B720" s="61"/>
      <c r="C720" s="61"/>
      <c r="D720" s="61"/>
      <c r="E720" s="61"/>
      <c r="F720" s="64"/>
      <c r="G720" s="64"/>
      <c r="H720" s="87"/>
      <c r="I720" s="89" t="str">
        <f t="shared" si="112"/>
        <v/>
      </c>
      <c r="J720" s="87"/>
      <c r="K720" s="87"/>
      <c r="L720" s="87"/>
      <c r="M720" s="87"/>
      <c r="N720" s="87"/>
      <c r="O720" s="87"/>
      <c r="P720" s="82"/>
      <c r="Q720" s="75"/>
      <c r="R720" s="23"/>
      <c r="S720" s="44" t="str">
        <f t="shared" ca="1" si="113"/>
        <v/>
      </c>
      <c r="T720" s="48" t="str">
        <f t="shared" si="114"/>
        <v/>
      </c>
      <c r="U720" s="48" t="str">
        <f t="shared" si="115"/>
        <v/>
      </c>
      <c r="V720" s="21" t="str">
        <f t="shared" ca="1" si="116"/>
        <v/>
      </c>
      <c r="W720" s="66">
        <f t="shared" si="117"/>
        <v>1</v>
      </c>
      <c r="X720" s="66">
        <f t="shared" si="118"/>
        <v>1</v>
      </c>
      <c r="Y720" s="21" t="str">
        <f t="shared" ca="1" si="119"/>
        <v/>
      </c>
      <c r="Z720" s="13" t="str">
        <f>IF(Q720="","",IF(H721&lt;&gt;"Commercial",Lists!$C$2,IF(AND('Property details'!H721="Commercial",'Property details'!Q720&lt;250000),Lists!C$3,Lists!$C$4)))</f>
        <v/>
      </c>
      <c r="AA720" s="19" t="str">
        <f t="shared" si="110"/>
        <v/>
      </c>
      <c r="AB720" s="14" t="str">
        <f t="shared" si="111"/>
        <v/>
      </c>
    </row>
    <row r="721" spans="1:28" ht="15" customHeight="1">
      <c r="A721" s="61"/>
      <c r="B721" s="61"/>
      <c r="C721" s="61"/>
      <c r="D721" s="61"/>
      <c r="E721" s="61"/>
      <c r="F721" s="64"/>
      <c r="G721" s="64"/>
      <c r="H721" s="87"/>
      <c r="I721" s="89" t="str">
        <f t="shared" si="112"/>
        <v/>
      </c>
      <c r="J721" s="87"/>
      <c r="K721" s="87"/>
      <c r="L721" s="87"/>
      <c r="M721" s="87"/>
      <c r="N721" s="87"/>
      <c r="O721" s="87"/>
      <c r="P721" s="82"/>
      <c r="Q721" s="75"/>
      <c r="R721" s="23"/>
      <c r="S721" s="44" t="str">
        <f t="shared" ca="1" si="113"/>
        <v/>
      </c>
      <c r="T721" s="48" t="str">
        <f t="shared" si="114"/>
        <v/>
      </c>
      <c r="U721" s="48" t="str">
        <f t="shared" si="115"/>
        <v/>
      </c>
      <c r="V721" s="21" t="str">
        <f t="shared" ca="1" si="116"/>
        <v/>
      </c>
      <c r="W721" s="66">
        <f t="shared" si="117"/>
        <v>1</v>
      </c>
      <c r="X721" s="66">
        <f t="shared" si="118"/>
        <v>1</v>
      </c>
      <c r="Y721" s="21" t="str">
        <f t="shared" ca="1" si="119"/>
        <v/>
      </c>
      <c r="Z721" s="13" t="str">
        <f>IF(Q721="","",IF(H722&lt;&gt;"Commercial",Lists!$C$2,IF(AND('Property details'!H722="Commercial",'Property details'!Q721&lt;250000),Lists!C$3,Lists!$C$4)))</f>
        <v/>
      </c>
      <c r="AA721" s="19" t="str">
        <f t="shared" si="110"/>
        <v/>
      </c>
      <c r="AB721" s="14" t="str">
        <f t="shared" si="111"/>
        <v/>
      </c>
    </row>
    <row r="722" spans="1:28" ht="15" customHeight="1">
      <c r="A722" s="61"/>
      <c r="B722" s="61"/>
      <c r="C722" s="61"/>
      <c r="D722" s="61"/>
      <c r="E722" s="61"/>
      <c r="F722" s="64"/>
      <c r="G722" s="64"/>
      <c r="H722" s="87"/>
      <c r="I722" s="89" t="str">
        <f t="shared" si="112"/>
        <v/>
      </c>
      <c r="J722" s="87"/>
      <c r="K722" s="87"/>
      <c r="L722" s="87"/>
      <c r="M722" s="87"/>
      <c r="N722" s="87"/>
      <c r="O722" s="87"/>
      <c r="P722" s="82"/>
      <c r="Q722" s="75"/>
      <c r="R722" s="23"/>
      <c r="S722" s="44" t="str">
        <f t="shared" ca="1" si="113"/>
        <v/>
      </c>
      <c r="T722" s="48" t="str">
        <f t="shared" si="114"/>
        <v/>
      </c>
      <c r="U722" s="48" t="str">
        <f t="shared" si="115"/>
        <v/>
      </c>
      <c r="V722" s="21" t="str">
        <f t="shared" ca="1" si="116"/>
        <v/>
      </c>
      <c r="W722" s="66">
        <f t="shared" si="117"/>
        <v>1</v>
      </c>
      <c r="X722" s="66">
        <f t="shared" si="118"/>
        <v>1</v>
      </c>
      <c r="Y722" s="21" t="str">
        <f t="shared" ca="1" si="119"/>
        <v/>
      </c>
      <c r="Z722" s="13" t="str">
        <f>IF(Q722="","",IF(H723&lt;&gt;"Commercial",Lists!$C$2,IF(AND('Property details'!H723="Commercial",'Property details'!Q722&lt;250000),Lists!C$3,Lists!$C$4)))</f>
        <v/>
      </c>
      <c r="AA722" s="19" t="str">
        <f t="shared" si="110"/>
        <v/>
      </c>
      <c r="AB722" s="14" t="str">
        <f t="shared" si="111"/>
        <v/>
      </c>
    </row>
    <row r="723" spans="1:28" ht="15" customHeight="1">
      <c r="A723" s="61"/>
      <c r="B723" s="61"/>
      <c r="C723" s="61"/>
      <c r="D723" s="61"/>
      <c r="E723" s="61"/>
      <c r="F723" s="64"/>
      <c r="G723" s="64"/>
      <c r="H723" s="87"/>
      <c r="I723" s="89" t="str">
        <f t="shared" si="112"/>
        <v/>
      </c>
      <c r="J723" s="87"/>
      <c r="K723" s="87"/>
      <c r="L723" s="87"/>
      <c r="M723" s="87"/>
      <c r="N723" s="87"/>
      <c r="O723" s="87"/>
      <c r="P723" s="82"/>
      <c r="Q723" s="75"/>
      <c r="R723" s="23"/>
      <c r="S723" s="44" t="str">
        <f t="shared" ca="1" si="113"/>
        <v/>
      </c>
      <c r="T723" s="48" t="str">
        <f t="shared" si="114"/>
        <v/>
      </c>
      <c r="U723" s="48" t="str">
        <f t="shared" si="115"/>
        <v/>
      </c>
      <c r="V723" s="21" t="str">
        <f t="shared" ca="1" si="116"/>
        <v/>
      </c>
      <c r="W723" s="66">
        <f t="shared" si="117"/>
        <v>1</v>
      </c>
      <c r="X723" s="66">
        <f t="shared" si="118"/>
        <v>1</v>
      </c>
      <c r="Y723" s="21" t="str">
        <f t="shared" ca="1" si="119"/>
        <v/>
      </c>
      <c r="Z723" s="13" t="str">
        <f>IF(Q723="","",IF(H724&lt;&gt;"Commercial",Lists!$C$2,IF(AND('Property details'!H724="Commercial",'Property details'!Q723&lt;250000),Lists!C$3,Lists!$C$4)))</f>
        <v/>
      </c>
      <c r="AA723" s="19" t="str">
        <f t="shared" si="110"/>
        <v/>
      </c>
      <c r="AB723" s="14" t="str">
        <f t="shared" si="111"/>
        <v/>
      </c>
    </row>
    <row r="724" spans="1:28" ht="15" customHeight="1">
      <c r="A724" s="61"/>
      <c r="B724" s="61"/>
      <c r="C724" s="61"/>
      <c r="D724" s="61"/>
      <c r="E724" s="61"/>
      <c r="F724" s="64"/>
      <c r="G724" s="64"/>
      <c r="H724" s="87"/>
      <c r="I724" s="89" t="str">
        <f t="shared" si="112"/>
        <v/>
      </c>
      <c r="J724" s="87"/>
      <c r="K724" s="87"/>
      <c r="L724" s="87"/>
      <c r="M724" s="87"/>
      <c r="N724" s="87"/>
      <c r="O724" s="87"/>
      <c r="P724" s="82"/>
      <c r="Q724" s="75"/>
      <c r="R724" s="23"/>
      <c r="S724" s="44" t="str">
        <f t="shared" ca="1" si="113"/>
        <v/>
      </c>
      <c r="T724" s="48" t="str">
        <f t="shared" si="114"/>
        <v/>
      </c>
      <c r="U724" s="48" t="str">
        <f t="shared" si="115"/>
        <v/>
      </c>
      <c r="V724" s="21" t="str">
        <f t="shared" ca="1" si="116"/>
        <v/>
      </c>
      <c r="W724" s="66">
        <f t="shared" si="117"/>
        <v>1</v>
      </c>
      <c r="X724" s="66">
        <f t="shared" si="118"/>
        <v>1</v>
      </c>
      <c r="Y724" s="21" t="str">
        <f t="shared" ca="1" si="119"/>
        <v/>
      </c>
      <c r="Z724" s="13" t="str">
        <f>IF(Q724="","",IF(H725&lt;&gt;"Commercial",Lists!$C$2,IF(AND('Property details'!H725="Commercial",'Property details'!Q724&lt;250000),Lists!C$3,Lists!$C$4)))</f>
        <v/>
      </c>
      <c r="AA724" s="19" t="str">
        <f t="shared" si="110"/>
        <v/>
      </c>
      <c r="AB724" s="14" t="str">
        <f t="shared" si="111"/>
        <v/>
      </c>
    </row>
    <row r="725" spans="1:28" ht="15" customHeight="1">
      <c r="A725" s="61"/>
      <c r="B725" s="61"/>
      <c r="C725" s="61"/>
      <c r="D725" s="61"/>
      <c r="E725" s="61"/>
      <c r="F725" s="64"/>
      <c r="G725" s="64"/>
      <c r="H725" s="87"/>
      <c r="I725" s="89" t="str">
        <f t="shared" si="112"/>
        <v/>
      </c>
      <c r="J725" s="87"/>
      <c r="K725" s="87"/>
      <c r="L725" s="87"/>
      <c r="M725" s="87"/>
      <c r="N725" s="87"/>
      <c r="O725" s="87"/>
      <c r="P725" s="82"/>
      <c r="Q725" s="75"/>
      <c r="R725" s="23"/>
      <c r="S725" s="44" t="str">
        <f t="shared" ca="1" si="113"/>
        <v/>
      </c>
      <c r="T725" s="48" t="str">
        <f t="shared" si="114"/>
        <v/>
      </c>
      <c r="U725" s="48" t="str">
        <f t="shared" si="115"/>
        <v/>
      </c>
      <c r="V725" s="21" t="str">
        <f t="shared" ca="1" si="116"/>
        <v/>
      </c>
      <c r="W725" s="66">
        <f t="shared" si="117"/>
        <v>1</v>
      </c>
      <c r="X725" s="66">
        <f t="shared" si="118"/>
        <v>1</v>
      </c>
      <c r="Y725" s="21" t="str">
        <f t="shared" ca="1" si="119"/>
        <v/>
      </c>
      <c r="Z725" s="13" t="str">
        <f>IF(Q725="","",IF(H726&lt;&gt;"Commercial",Lists!$C$2,IF(AND('Property details'!H726="Commercial",'Property details'!Q725&lt;250000),Lists!C$3,Lists!$C$4)))</f>
        <v/>
      </c>
      <c r="AA725" s="19" t="str">
        <f t="shared" si="110"/>
        <v/>
      </c>
      <c r="AB725" s="14" t="str">
        <f t="shared" si="111"/>
        <v/>
      </c>
    </row>
    <row r="726" spans="1:28" ht="15" customHeight="1">
      <c r="A726" s="61"/>
      <c r="B726" s="61"/>
      <c r="C726" s="61"/>
      <c r="D726" s="61"/>
      <c r="E726" s="61"/>
      <c r="F726" s="64"/>
      <c r="G726" s="64"/>
      <c r="H726" s="87"/>
      <c r="I726" s="89" t="str">
        <f t="shared" si="112"/>
        <v/>
      </c>
      <c r="J726" s="87"/>
      <c r="K726" s="87"/>
      <c r="L726" s="87"/>
      <c r="M726" s="87"/>
      <c r="N726" s="87"/>
      <c r="O726" s="87"/>
      <c r="P726" s="82"/>
      <c r="Q726" s="75"/>
      <c r="R726" s="23"/>
      <c r="S726" s="44" t="str">
        <f t="shared" ca="1" si="113"/>
        <v/>
      </c>
      <c r="T726" s="48" t="str">
        <f t="shared" si="114"/>
        <v/>
      </c>
      <c r="U726" s="48" t="str">
        <f t="shared" si="115"/>
        <v/>
      </c>
      <c r="V726" s="21" t="str">
        <f t="shared" ca="1" si="116"/>
        <v/>
      </c>
      <c r="W726" s="66">
        <f t="shared" si="117"/>
        <v>1</v>
      </c>
      <c r="X726" s="66">
        <f t="shared" si="118"/>
        <v>1</v>
      </c>
      <c r="Y726" s="21" t="str">
        <f t="shared" ca="1" si="119"/>
        <v/>
      </c>
      <c r="Z726" s="13" t="str">
        <f>IF(Q726="","",IF(H727&lt;&gt;"Commercial",Lists!$C$2,IF(AND('Property details'!H727="Commercial",'Property details'!Q726&lt;250000),Lists!C$3,Lists!$C$4)))</f>
        <v/>
      </c>
      <c r="AA726" s="19" t="str">
        <f t="shared" si="110"/>
        <v/>
      </c>
      <c r="AB726" s="14" t="str">
        <f t="shared" si="111"/>
        <v/>
      </c>
    </row>
    <row r="727" spans="1:28" ht="15" customHeight="1">
      <c r="A727" s="61"/>
      <c r="B727" s="61"/>
      <c r="C727" s="61"/>
      <c r="D727" s="61"/>
      <c r="E727" s="61"/>
      <c r="F727" s="64"/>
      <c r="G727" s="64"/>
      <c r="H727" s="87"/>
      <c r="I727" s="89" t="str">
        <f t="shared" si="112"/>
        <v/>
      </c>
      <c r="J727" s="87"/>
      <c r="K727" s="87"/>
      <c r="L727" s="87"/>
      <c r="M727" s="87"/>
      <c r="N727" s="87"/>
      <c r="O727" s="87"/>
      <c r="P727" s="82"/>
      <c r="Q727" s="75"/>
      <c r="R727" s="23"/>
      <c r="S727" s="44" t="str">
        <f t="shared" ca="1" si="113"/>
        <v/>
      </c>
      <c r="T727" s="48" t="str">
        <f t="shared" si="114"/>
        <v/>
      </c>
      <c r="U727" s="48" t="str">
        <f t="shared" si="115"/>
        <v/>
      </c>
      <c r="V727" s="21" t="str">
        <f t="shared" ca="1" si="116"/>
        <v/>
      </c>
      <c r="W727" s="66">
        <f t="shared" si="117"/>
        <v>1</v>
      </c>
      <c r="X727" s="66">
        <f t="shared" si="118"/>
        <v>1</v>
      </c>
      <c r="Y727" s="21" t="str">
        <f t="shared" ca="1" si="119"/>
        <v/>
      </c>
      <c r="Z727" s="13" t="str">
        <f>IF(Q727="","",IF(H728&lt;&gt;"Commercial",Lists!$C$2,IF(AND('Property details'!H728="Commercial",'Property details'!Q727&lt;250000),Lists!C$3,Lists!$C$4)))</f>
        <v/>
      </c>
      <c r="AA727" s="19" t="str">
        <f t="shared" si="110"/>
        <v/>
      </c>
      <c r="AB727" s="14" t="str">
        <f t="shared" si="111"/>
        <v/>
      </c>
    </row>
    <row r="728" spans="1:28" ht="15" customHeight="1">
      <c r="A728" s="61"/>
      <c r="B728" s="61"/>
      <c r="C728" s="61"/>
      <c r="D728" s="61"/>
      <c r="E728" s="61"/>
      <c r="F728" s="64"/>
      <c r="G728" s="64"/>
      <c r="H728" s="87"/>
      <c r="I728" s="89" t="str">
        <f t="shared" si="112"/>
        <v/>
      </c>
      <c r="J728" s="87"/>
      <c r="K728" s="87"/>
      <c r="L728" s="87"/>
      <c r="M728" s="87"/>
      <c r="N728" s="87"/>
      <c r="O728" s="87"/>
      <c r="P728" s="82"/>
      <c r="Q728" s="75"/>
      <c r="R728" s="23"/>
      <c r="S728" s="44" t="str">
        <f t="shared" ca="1" si="113"/>
        <v/>
      </c>
      <c r="T728" s="48" t="str">
        <f t="shared" si="114"/>
        <v/>
      </c>
      <c r="U728" s="48" t="str">
        <f t="shared" si="115"/>
        <v/>
      </c>
      <c r="V728" s="21" t="str">
        <f t="shared" ca="1" si="116"/>
        <v/>
      </c>
      <c r="W728" s="66">
        <f t="shared" si="117"/>
        <v>1</v>
      </c>
      <c r="X728" s="66">
        <f t="shared" si="118"/>
        <v>1</v>
      </c>
      <c r="Y728" s="21" t="str">
        <f t="shared" ca="1" si="119"/>
        <v/>
      </c>
      <c r="Z728" s="13" t="str">
        <f>IF(Q728="","",IF(H729&lt;&gt;"Commercial",Lists!$C$2,IF(AND('Property details'!H729="Commercial",'Property details'!Q728&lt;250000),Lists!C$3,Lists!$C$4)))</f>
        <v/>
      </c>
      <c r="AA728" s="19" t="str">
        <f t="shared" si="110"/>
        <v/>
      </c>
      <c r="AB728" s="14" t="str">
        <f t="shared" si="111"/>
        <v/>
      </c>
    </row>
    <row r="729" spans="1:28" ht="15" customHeight="1">
      <c r="A729" s="61"/>
      <c r="B729" s="61"/>
      <c r="C729" s="61"/>
      <c r="D729" s="61"/>
      <c r="E729" s="61"/>
      <c r="F729" s="64"/>
      <c r="G729" s="64"/>
      <c r="H729" s="87"/>
      <c r="I729" s="89" t="str">
        <f t="shared" si="112"/>
        <v/>
      </c>
      <c r="J729" s="87"/>
      <c r="K729" s="87"/>
      <c r="L729" s="87"/>
      <c r="M729" s="87"/>
      <c r="N729" s="87"/>
      <c r="O729" s="87"/>
      <c r="P729" s="82"/>
      <c r="Q729" s="75"/>
      <c r="R729" s="23"/>
      <c r="S729" s="44" t="str">
        <f t="shared" ca="1" si="113"/>
        <v/>
      </c>
      <c r="T729" s="48" t="str">
        <f t="shared" si="114"/>
        <v/>
      </c>
      <c r="U729" s="48" t="str">
        <f t="shared" si="115"/>
        <v/>
      </c>
      <c r="V729" s="21" t="str">
        <f t="shared" ca="1" si="116"/>
        <v/>
      </c>
      <c r="W729" s="66">
        <f t="shared" si="117"/>
        <v>1</v>
      </c>
      <c r="X729" s="66">
        <f t="shared" si="118"/>
        <v>1</v>
      </c>
      <c r="Y729" s="21" t="str">
        <f t="shared" ca="1" si="119"/>
        <v/>
      </c>
      <c r="Z729" s="13" t="str">
        <f>IF(Q729="","",IF(H730&lt;&gt;"Commercial",Lists!$C$2,IF(AND('Property details'!H730="Commercial",'Property details'!Q729&lt;250000),Lists!C$3,Lists!$C$4)))</f>
        <v/>
      </c>
      <c r="AA729" s="19" t="str">
        <f t="shared" si="110"/>
        <v/>
      </c>
      <c r="AB729" s="14" t="str">
        <f t="shared" si="111"/>
        <v/>
      </c>
    </row>
    <row r="730" spans="1:28" ht="15" customHeight="1">
      <c r="A730" s="61"/>
      <c r="B730" s="61"/>
      <c r="C730" s="61"/>
      <c r="D730" s="61"/>
      <c r="E730" s="61"/>
      <c r="F730" s="64"/>
      <c r="G730" s="64"/>
      <c r="H730" s="87"/>
      <c r="I730" s="89" t="str">
        <f t="shared" si="112"/>
        <v/>
      </c>
      <c r="J730" s="87"/>
      <c r="K730" s="87"/>
      <c r="L730" s="87"/>
      <c r="M730" s="87"/>
      <c r="N730" s="87"/>
      <c r="O730" s="87"/>
      <c r="P730" s="82"/>
      <c r="Q730" s="75"/>
      <c r="R730" s="23"/>
      <c r="S730" s="44" t="str">
        <f t="shared" ca="1" si="113"/>
        <v/>
      </c>
      <c r="T730" s="48" t="str">
        <f t="shared" si="114"/>
        <v/>
      </c>
      <c r="U730" s="48" t="str">
        <f t="shared" si="115"/>
        <v/>
      </c>
      <c r="V730" s="21" t="str">
        <f t="shared" ca="1" si="116"/>
        <v/>
      </c>
      <c r="W730" s="66">
        <f t="shared" si="117"/>
        <v>1</v>
      </c>
      <c r="X730" s="66">
        <f t="shared" si="118"/>
        <v>1</v>
      </c>
      <c r="Y730" s="21" t="str">
        <f t="shared" ca="1" si="119"/>
        <v/>
      </c>
      <c r="Z730" s="13" t="str">
        <f>IF(Q730="","",IF(H731&lt;&gt;"Commercial",Lists!$C$2,IF(AND('Property details'!H731="Commercial",'Property details'!Q730&lt;250000),Lists!C$3,Lists!$C$4)))</f>
        <v/>
      </c>
      <c r="AA730" s="19" t="str">
        <f t="shared" si="110"/>
        <v/>
      </c>
      <c r="AB730" s="14" t="str">
        <f t="shared" si="111"/>
        <v/>
      </c>
    </row>
    <row r="731" spans="1:28" ht="15" customHeight="1" thickBot="1">
      <c r="A731" s="61"/>
      <c r="B731" s="61"/>
      <c r="C731" s="61"/>
      <c r="D731" s="61"/>
      <c r="E731" s="61"/>
      <c r="F731" s="64"/>
      <c r="G731" s="64"/>
      <c r="H731" s="87"/>
      <c r="I731" s="89" t="str">
        <f t="shared" si="112"/>
        <v/>
      </c>
      <c r="J731" s="87"/>
      <c r="K731" s="87"/>
      <c r="L731" s="87"/>
      <c r="M731" s="87"/>
      <c r="N731" s="87"/>
      <c r="O731" s="87"/>
      <c r="P731" s="82"/>
      <c r="Q731" s="75"/>
      <c r="R731" s="33"/>
      <c r="S731" s="44" t="str">
        <f t="shared" ca="1" si="113"/>
        <v/>
      </c>
      <c r="T731" s="48" t="str">
        <f t="shared" si="114"/>
        <v/>
      </c>
      <c r="U731" s="48" t="str">
        <f t="shared" si="115"/>
        <v/>
      </c>
      <c r="V731" s="21" t="str">
        <f t="shared" ca="1" si="116"/>
        <v/>
      </c>
      <c r="W731" s="66">
        <f t="shared" si="117"/>
        <v>1</v>
      </c>
      <c r="X731" s="66">
        <f t="shared" si="118"/>
        <v>1</v>
      </c>
      <c r="Y731" s="21" t="str">
        <f t="shared" ca="1" si="119"/>
        <v/>
      </c>
      <c r="Z731" s="13" t="str">
        <f>IF(Q731="","",IF(H732&lt;&gt;"Commercial",Lists!$C$2,IF(AND('Property details'!H732="Commercial",'Property details'!Q731&lt;250000),Lists!C$3,Lists!$C$4)))</f>
        <v/>
      </c>
      <c r="AA731" s="19" t="str">
        <f t="shared" si="110"/>
        <v/>
      </c>
      <c r="AB731" s="14" t="str">
        <f t="shared" si="111"/>
        <v/>
      </c>
    </row>
    <row r="732" spans="1:28" ht="15" customHeight="1">
      <c r="A732" s="61"/>
      <c r="B732" s="61"/>
      <c r="C732" s="61"/>
      <c r="D732" s="61"/>
      <c r="E732" s="61"/>
      <c r="F732" s="64"/>
      <c r="G732" s="64"/>
      <c r="H732" s="87"/>
      <c r="I732" s="89" t="str">
        <f t="shared" si="112"/>
        <v/>
      </c>
      <c r="J732" s="87"/>
      <c r="K732" s="87"/>
      <c r="L732" s="87"/>
      <c r="M732" s="87"/>
      <c r="N732" s="87"/>
      <c r="O732" s="87"/>
      <c r="P732" s="82"/>
      <c r="Q732" s="75"/>
      <c r="R732" s="23"/>
      <c r="S732" s="44" t="str">
        <f t="shared" ca="1" si="113"/>
        <v/>
      </c>
      <c r="T732" s="48" t="str">
        <f t="shared" si="114"/>
        <v/>
      </c>
      <c r="U732" s="48" t="str">
        <f t="shared" si="115"/>
        <v/>
      </c>
      <c r="V732" s="21" t="str">
        <f t="shared" ca="1" si="116"/>
        <v/>
      </c>
      <c r="W732" s="66">
        <f t="shared" si="117"/>
        <v>1</v>
      </c>
      <c r="X732" s="66">
        <f t="shared" si="118"/>
        <v>1</v>
      </c>
      <c r="Y732" s="21" t="str">
        <f t="shared" ca="1" si="119"/>
        <v/>
      </c>
      <c r="Z732" s="13" t="str">
        <f>IF(Q732="","",IF(H733&lt;&gt;"Commercial",Lists!$C$2,IF(AND('Property details'!H733="Commercial",'Property details'!Q732&lt;250000),Lists!C$3,Lists!$C$4)))</f>
        <v/>
      </c>
      <c r="AA732" s="19" t="str">
        <f t="shared" si="110"/>
        <v/>
      </c>
      <c r="AB732" s="14" t="str">
        <f t="shared" si="111"/>
        <v/>
      </c>
    </row>
    <row r="733" spans="1:28" ht="15" customHeight="1">
      <c r="A733" s="61"/>
      <c r="B733" s="61"/>
      <c r="C733" s="61"/>
      <c r="D733" s="61"/>
      <c r="E733" s="61"/>
      <c r="F733" s="64"/>
      <c r="G733" s="64"/>
      <c r="H733" s="87"/>
      <c r="I733" s="89" t="str">
        <f t="shared" si="112"/>
        <v/>
      </c>
      <c r="J733" s="87"/>
      <c r="K733" s="87"/>
      <c r="L733" s="87"/>
      <c r="M733" s="87"/>
      <c r="N733" s="87"/>
      <c r="O733" s="87"/>
      <c r="P733" s="82"/>
      <c r="Q733" s="75"/>
      <c r="R733" s="23"/>
      <c r="S733" s="44" t="str">
        <f t="shared" ca="1" si="113"/>
        <v/>
      </c>
      <c r="T733" s="48" t="str">
        <f t="shared" si="114"/>
        <v/>
      </c>
      <c r="U733" s="48" t="str">
        <f t="shared" si="115"/>
        <v/>
      </c>
      <c r="V733" s="21" t="str">
        <f t="shared" ca="1" si="116"/>
        <v/>
      </c>
      <c r="W733" s="66">
        <f t="shared" si="117"/>
        <v>1</v>
      </c>
      <c r="X733" s="66">
        <f t="shared" si="118"/>
        <v>1</v>
      </c>
      <c r="Y733" s="21" t="str">
        <f t="shared" ca="1" si="119"/>
        <v/>
      </c>
      <c r="Z733" s="13" t="str">
        <f>IF(Q733="","",IF(H734&lt;&gt;"Commercial",Lists!$C$2,IF(AND('Property details'!H734="Commercial",'Property details'!Q733&lt;250000),Lists!C$3,Lists!$C$4)))</f>
        <v/>
      </c>
      <c r="AA733" s="19" t="str">
        <f t="shared" si="110"/>
        <v/>
      </c>
      <c r="AB733" s="14" t="str">
        <f t="shared" si="111"/>
        <v/>
      </c>
    </row>
    <row r="734" spans="1:28" ht="15" customHeight="1">
      <c r="A734" s="61"/>
      <c r="B734" s="61"/>
      <c r="C734" s="61"/>
      <c r="D734" s="61"/>
      <c r="E734" s="61"/>
      <c r="F734" s="64"/>
      <c r="G734" s="64"/>
      <c r="H734" s="87"/>
      <c r="I734" s="89" t="str">
        <f t="shared" si="112"/>
        <v/>
      </c>
      <c r="J734" s="87"/>
      <c r="K734" s="87"/>
      <c r="L734" s="87"/>
      <c r="M734" s="87"/>
      <c r="N734" s="87"/>
      <c r="O734" s="87"/>
      <c r="P734" s="82"/>
      <c r="Q734" s="75"/>
      <c r="R734" s="23"/>
      <c r="S734" s="44" t="str">
        <f t="shared" ca="1" si="113"/>
        <v/>
      </c>
      <c r="T734" s="48" t="str">
        <f t="shared" si="114"/>
        <v/>
      </c>
      <c r="U734" s="48" t="str">
        <f t="shared" si="115"/>
        <v/>
      </c>
      <c r="V734" s="21" t="str">
        <f t="shared" ca="1" si="116"/>
        <v/>
      </c>
      <c r="W734" s="66">
        <f t="shared" si="117"/>
        <v>1</v>
      </c>
      <c r="X734" s="66">
        <f t="shared" si="118"/>
        <v>1</v>
      </c>
      <c r="Y734" s="21" t="str">
        <f t="shared" ca="1" si="119"/>
        <v/>
      </c>
      <c r="Z734" s="13" t="str">
        <f>IF(Q734="","",IF(H735&lt;&gt;"Commercial",Lists!$C$2,IF(AND('Property details'!H735="Commercial",'Property details'!Q734&lt;250000),Lists!C$3,Lists!$C$4)))</f>
        <v/>
      </c>
      <c r="AA734" s="19" t="str">
        <f t="shared" si="110"/>
        <v/>
      </c>
      <c r="AB734" s="14" t="str">
        <f t="shared" si="111"/>
        <v/>
      </c>
    </row>
    <row r="735" spans="1:28" ht="15" customHeight="1">
      <c r="A735" s="61"/>
      <c r="B735" s="61"/>
      <c r="C735" s="61"/>
      <c r="D735" s="61"/>
      <c r="E735" s="61"/>
      <c r="F735" s="64"/>
      <c r="G735" s="64"/>
      <c r="H735" s="87"/>
      <c r="I735" s="89" t="str">
        <f t="shared" si="112"/>
        <v/>
      </c>
      <c r="J735" s="87"/>
      <c r="K735" s="87"/>
      <c r="L735" s="87"/>
      <c r="M735" s="87"/>
      <c r="N735" s="87"/>
      <c r="O735" s="87"/>
      <c r="P735" s="82"/>
      <c r="Q735" s="75"/>
      <c r="R735" s="23"/>
      <c r="S735" s="44" t="str">
        <f t="shared" ca="1" si="113"/>
        <v/>
      </c>
      <c r="T735" s="48" t="str">
        <f t="shared" si="114"/>
        <v/>
      </c>
      <c r="U735" s="48" t="str">
        <f t="shared" si="115"/>
        <v/>
      </c>
      <c r="V735" s="21" t="str">
        <f t="shared" ca="1" si="116"/>
        <v/>
      </c>
      <c r="W735" s="66">
        <f t="shared" si="117"/>
        <v>1</v>
      </c>
      <c r="X735" s="66">
        <f t="shared" si="118"/>
        <v>1</v>
      </c>
      <c r="Y735" s="21" t="str">
        <f t="shared" ca="1" si="119"/>
        <v/>
      </c>
      <c r="Z735" s="13" t="str">
        <f>IF(Q735="","",IF(H736&lt;&gt;"Commercial",Lists!$C$2,IF(AND('Property details'!H736="Commercial",'Property details'!Q735&lt;250000),Lists!C$3,Lists!$C$4)))</f>
        <v/>
      </c>
      <c r="AA735" s="19" t="str">
        <f t="shared" si="110"/>
        <v/>
      </c>
      <c r="AB735" s="14" t="str">
        <f t="shared" si="111"/>
        <v/>
      </c>
    </row>
    <row r="736" spans="1:28" ht="15" customHeight="1">
      <c r="A736" s="61"/>
      <c r="B736" s="61"/>
      <c r="C736" s="61"/>
      <c r="D736" s="61"/>
      <c r="E736" s="61"/>
      <c r="F736" s="64"/>
      <c r="G736" s="64"/>
      <c r="H736" s="87"/>
      <c r="I736" s="89" t="str">
        <f t="shared" si="112"/>
        <v/>
      </c>
      <c r="J736" s="87"/>
      <c r="K736" s="87"/>
      <c r="L736" s="87"/>
      <c r="M736" s="87"/>
      <c r="N736" s="87"/>
      <c r="O736" s="87"/>
      <c r="P736" s="82"/>
      <c r="Q736" s="75"/>
      <c r="R736" s="23"/>
      <c r="S736" s="44" t="str">
        <f t="shared" ca="1" si="113"/>
        <v/>
      </c>
      <c r="T736" s="48" t="str">
        <f t="shared" si="114"/>
        <v/>
      </c>
      <c r="U736" s="48" t="str">
        <f t="shared" si="115"/>
        <v/>
      </c>
      <c r="V736" s="21" t="str">
        <f t="shared" ca="1" si="116"/>
        <v/>
      </c>
      <c r="W736" s="66">
        <f t="shared" si="117"/>
        <v>1</v>
      </c>
      <c r="X736" s="66">
        <f t="shared" si="118"/>
        <v>1</v>
      </c>
      <c r="Y736" s="21" t="str">
        <f t="shared" ca="1" si="119"/>
        <v/>
      </c>
      <c r="Z736" s="13" t="str">
        <f>IF(Q736="","",IF(H737&lt;&gt;"Commercial",Lists!$C$2,IF(AND('Property details'!H737="Commercial",'Property details'!Q736&lt;250000),Lists!C$3,Lists!$C$4)))</f>
        <v/>
      </c>
      <c r="AA736" s="19" t="str">
        <f t="shared" si="110"/>
        <v/>
      </c>
      <c r="AB736" s="14" t="str">
        <f t="shared" si="111"/>
        <v/>
      </c>
    </row>
    <row r="737" spans="1:28" ht="15" customHeight="1">
      <c r="A737" s="61"/>
      <c r="B737" s="61"/>
      <c r="C737" s="61"/>
      <c r="D737" s="61"/>
      <c r="E737" s="61"/>
      <c r="F737" s="64"/>
      <c r="G737" s="64"/>
      <c r="H737" s="87"/>
      <c r="I737" s="89" t="str">
        <f t="shared" si="112"/>
        <v/>
      </c>
      <c r="J737" s="87"/>
      <c r="K737" s="87"/>
      <c r="L737" s="87"/>
      <c r="M737" s="87"/>
      <c r="N737" s="87"/>
      <c r="O737" s="87"/>
      <c r="P737" s="82"/>
      <c r="Q737" s="75"/>
      <c r="R737" s="23"/>
      <c r="S737" s="44" t="str">
        <f t="shared" ca="1" si="113"/>
        <v/>
      </c>
      <c r="T737" s="48" t="str">
        <f t="shared" si="114"/>
        <v/>
      </c>
      <c r="U737" s="48" t="str">
        <f t="shared" si="115"/>
        <v/>
      </c>
      <c r="V737" s="21" t="str">
        <f t="shared" ca="1" si="116"/>
        <v/>
      </c>
      <c r="W737" s="66">
        <f t="shared" si="117"/>
        <v>1</v>
      </c>
      <c r="X737" s="66">
        <f t="shared" si="118"/>
        <v>1</v>
      </c>
      <c r="Y737" s="21" t="str">
        <f t="shared" ca="1" si="119"/>
        <v/>
      </c>
      <c r="Z737" s="13" t="str">
        <f>IF(Q737="","",IF(H738&lt;&gt;"Commercial",Lists!$C$2,IF(AND('Property details'!H738="Commercial",'Property details'!Q737&lt;250000),Lists!C$3,Lists!$C$4)))</f>
        <v/>
      </c>
      <c r="AA737" s="19" t="str">
        <f t="shared" si="110"/>
        <v/>
      </c>
      <c r="AB737" s="14" t="str">
        <f t="shared" si="111"/>
        <v/>
      </c>
    </row>
    <row r="738" spans="1:28" ht="15" customHeight="1">
      <c r="A738" s="61"/>
      <c r="B738" s="61"/>
      <c r="C738" s="61"/>
      <c r="D738" s="61"/>
      <c r="E738" s="61"/>
      <c r="F738" s="64"/>
      <c r="G738" s="64"/>
      <c r="H738" s="87"/>
      <c r="I738" s="89" t="str">
        <f t="shared" si="112"/>
        <v/>
      </c>
      <c r="J738" s="87"/>
      <c r="K738" s="87"/>
      <c r="L738" s="87"/>
      <c r="M738" s="87"/>
      <c r="N738" s="87"/>
      <c r="O738" s="87"/>
      <c r="P738" s="82"/>
      <c r="Q738" s="75"/>
      <c r="R738" s="23"/>
      <c r="S738" s="44" t="str">
        <f t="shared" ca="1" si="113"/>
        <v/>
      </c>
      <c r="T738" s="48" t="str">
        <f t="shared" si="114"/>
        <v/>
      </c>
      <c r="U738" s="48" t="str">
        <f t="shared" si="115"/>
        <v/>
      </c>
      <c r="V738" s="21" t="str">
        <f t="shared" ca="1" si="116"/>
        <v/>
      </c>
      <c r="W738" s="66">
        <f t="shared" si="117"/>
        <v>1</v>
      </c>
      <c r="X738" s="66">
        <f t="shared" si="118"/>
        <v>1</v>
      </c>
      <c r="Y738" s="21" t="str">
        <f t="shared" ca="1" si="119"/>
        <v/>
      </c>
      <c r="Z738" s="13" t="str">
        <f>IF(Q738="","",IF(H739&lt;&gt;"Commercial",Lists!$C$2,IF(AND('Property details'!H739="Commercial",'Property details'!Q738&lt;250000),Lists!C$3,Lists!$C$4)))</f>
        <v/>
      </c>
      <c r="AA738" s="19" t="str">
        <f t="shared" si="110"/>
        <v/>
      </c>
      <c r="AB738" s="14" t="str">
        <f t="shared" si="111"/>
        <v/>
      </c>
    </row>
    <row r="739" spans="1:28" ht="15" customHeight="1">
      <c r="A739" s="61"/>
      <c r="B739" s="61"/>
      <c r="C739" s="61"/>
      <c r="D739" s="61"/>
      <c r="E739" s="61"/>
      <c r="F739" s="64"/>
      <c r="G739" s="64"/>
      <c r="H739" s="87"/>
      <c r="I739" s="89" t="str">
        <f t="shared" si="112"/>
        <v/>
      </c>
      <c r="J739" s="87"/>
      <c r="K739" s="87"/>
      <c r="L739" s="87"/>
      <c r="M739" s="87"/>
      <c r="N739" s="87"/>
      <c r="O739" s="87"/>
      <c r="P739" s="82"/>
      <c r="Q739" s="75"/>
      <c r="R739" s="23"/>
      <c r="S739" s="44" t="str">
        <f t="shared" ca="1" si="113"/>
        <v/>
      </c>
      <c r="T739" s="48" t="str">
        <f t="shared" si="114"/>
        <v/>
      </c>
      <c r="U739" s="48" t="str">
        <f t="shared" si="115"/>
        <v/>
      </c>
      <c r="V739" s="21" t="str">
        <f t="shared" ca="1" si="116"/>
        <v/>
      </c>
      <c r="W739" s="66">
        <f t="shared" si="117"/>
        <v>1</v>
      </c>
      <c r="X739" s="66">
        <f t="shared" si="118"/>
        <v>1</v>
      </c>
      <c r="Y739" s="21" t="str">
        <f t="shared" ca="1" si="119"/>
        <v/>
      </c>
      <c r="Z739" s="13" t="str">
        <f>IF(Q739="","",IF(H740&lt;&gt;"Commercial",Lists!$C$2,IF(AND('Property details'!H740="Commercial",'Property details'!Q739&lt;250000),Lists!C$3,Lists!$C$4)))</f>
        <v/>
      </c>
      <c r="AA739" s="19" t="str">
        <f t="shared" si="110"/>
        <v/>
      </c>
      <c r="AB739" s="14" t="str">
        <f t="shared" si="111"/>
        <v/>
      </c>
    </row>
    <row r="740" spans="1:28" ht="15" customHeight="1">
      <c r="A740" s="61"/>
      <c r="B740" s="61"/>
      <c r="C740" s="61"/>
      <c r="D740" s="61"/>
      <c r="E740" s="61"/>
      <c r="F740" s="64"/>
      <c r="G740" s="64"/>
      <c r="H740" s="87"/>
      <c r="I740" s="89" t="str">
        <f t="shared" si="112"/>
        <v/>
      </c>
      <c r="J740" s="87"/>
      <c r="K740" s="87"/>
      <c r="L740" s="87"/>
      <c r="M740" s="87"/>
      <c r="N740" s="87"/>
      <c r="O740" s="87"/>
      <c r="P740" s="82"/>
      <c r="Q740" s="75"/>
      <c r="R740" s="23"/>
      <c r="S740" s="44" t="str">
        <f t="shared" ca="1" si="113"/>
        <v/>
      </c>
      <c r="T740" s="48" t="str">
        <f t="shared" si="114"/>
        <v/>
      </c>
      <c r="U740" s="48" t="str">
        <f t="shared" si="115"/>
        <v/>
      </c>
      <c r="V740" s="21" t="str">
        <f t="shared" ca="1" si="116"/>
        <v/>
      </c>
      <c r="W740" s="66">
        <f t="shared" si="117"/>
        <v>1</v>
      </c>
      <c r="X740" s="66">
        <f t="shared" si="118"/>
        <v>1</v>
      </c>
      <c r="Y740" s="21" t="str">
        <f t="shared" ca="1" si="119"/>
        <v/>
      </c>
      <c r="Z740" s="13" t="str">
        <f>IF(Q740="","",IF(H741&lt;&gt;"Commercial",Lists!$C$2,IF(AND('Property details'!H741="Commercial",'Property details'!Q740&lt;250000),Lists!C$3,Lists!$C$4)))</f>
        <v/>
      </c>
      <c r="AA740" s="19" t="str">
        <f t="shared" si="110"/>
        <v/>
      </c>
      <c r="AB740" s="14" t="str">
        <f t="shared" si="111"/>
        <v/>
      </c>
    </row>
    <row r="741" spans="1:28" ht="15" customHeight="1">
      <c r="A741" s="61"/>
      <c r="B741" s="61"/>
      <c r="C741" s="61"/>
      <c r="D741" s="61"/>
      <c r="E741" s="61"/>
      <c r="F741" s="64"/>
      <c r="G741" s="64"/>
      <c r="H741" s="87"/>
      <c r="I741" s="89" t="str">
        <f t="shared" si="112"/>
        <v/>
      </c>
      <c r="J741" s="87"/>
      <c r="K741" s="87"/>
      <c r="L741" s="87"/>
      <c r="M741" s="87"/>
      <c r="N741" s="87"/>
      <c r="O741" s="87"/>
      <c r="P741" s="82"/>
      <c r="Q741" s="75"/>
      <c r="R741" s="23"/>
      <c r="S741" s="44" t="str">
        <f t="shared" ca="1" si="113"/>
        <v/>
      </c>
      <c r="T741" s="48" t="str">
        <f t="shared" si="114"/>
        <v/>
      </c>
      <c r="U741" s="48" t="str">
        <f t="shared" si="115"/>
        <v/>
      </c>
      <c r="V741" s="21" t="str">
        <f t="shared" ca="1" si="116"/>
        <v/>
      </c>
      <c r="W741" s="66">
        <f t="shared" si="117"/>
        <v>1</v>
      </c>
      <c r="X741" s="66">
        <f t="shared" si="118"/>
        <v>1</v>
      </c>
      <c r="Y741" s="21" t="str">
        <f t="shared" ca="1" si="119"/>
        <v/>
      </c>
      <c r="Z741" s="13" t="str">
        <f>IF(Q741="","",IF(H742&lt;&gt;"Commercial",Lists!$C$2,IF(AND('Property details'!H742="Commercial",'Property details'!Q741&lt;250000),Lists!C$3,Lists!$C$4)))</f>
        <v/>
      </c>
      <c r="AA741" s="19" t="str">
        <f t="shared" si="110"/>
        <v/>
      </c>
      <c r="AB741" s="14" t="str">
        <f t="shared" si="111"/>
        <v/>
      </c>
    </row>
    <row r="742" spans="1:28" ht="15" customHeight="1">
      <c r="A742" s="61"/>
      <c r="B742" s="61"/>
      <c r="C742" s="61"/>
      <c r="D742" s="61"/>
      <c r="E742" s="61"/>
      <c r="F742" s="64"/>
      <c r="G742" s="64"/>
      <c r="H742" s="87"/>
      <c r="I742" s="89" t="str">
        <f t="shared" si="112"/>
        <v/>
      </c>
      <c r="J742" s="87"/>
      <c r="K742" s="87"/>
      <c r="L742" s="87"/>
      <c r="M742" s="87"/>
      <c r="N742" s="87"/>
      <c r="O742" s="87"/>
      <c r="P742" s="82"/>
      <c r="Q742" s="75"/>
      <c r="R742" s="23"/>
      <c r="S742" s="44" t="str">
        <f t="shared" ca="1" si="113"/>
        <v/>
      </c>
      <c r="T742" s="48" t="str">
        <f t="shared" si="114"/>
        <v/>
      </c>
      <c r="U742" s="48" t="str">
        <f t="shared" si="115"/>
        <v/>
      </c>
      <c r="V742" s="21" t="str">
        <f t="shared" ca="1" si="116"/>
        <v/>
      </c>
      <c r="W742" s="66">
        <f t="shared" si="117"/>
        <v>1</v>
      </c>
      <c r="X742" s="66">
        <f t="shared" si="118"/>
        <v>1</v>
      </c>
      <c r="Y742" s="21" t="str">
        <f t="shared" ca="1" si="119"/>
        <v/>
      </c>
      <c r="Z742" s="13" t="str">
        <f>IF(Q742="","",IF(H743&lt;&gt;"Commercial",Lists!$C$2,IF(AND('Property details'!H743="Commercial",'Property details'!Q742&lt;250000),Lists!C$3,Lists!$C$4)))</f>
        <v/>
      </c>
      <c r="AA742" s="19" t="str">
        <f t="shared" si="110"/>
        <v/>
      </c>
      <c r="AB742" s="14" t="str">
        <f t="shared" si="111"/>
        <v/>
      </c>
    </row>
    <row r="743" spans="1:28" ht="15" customHeight="1">
      <c r="A743" s="61"/>
      <c r="B743" s="61"/>
      <c r="C743" s="61"/>
      <c r="D743" s="61"/>
      <c r="E743" s="61"/>
      <c r="F743" s="64"/>
      <c r="G743" s="64"/>
      <c r="H743" s="87"/>
      <c r="I743" s="89" t="str">
        <f t="shared" si="112"/>
        <v/>
      </c>
      <c r="J743" s="87"/>
      <c r="K743" s="87"/>
      <c r="L743" s="87"/>
      <c r="M743" s="87"/>
      <c r="N743" s="87"/>
      <c r="O743" s="87"/>
      <c r="P743" s="82"/>
      <c r="Q743" s="75"/>
      <c r="R743" s="23"/>
      <c r="S743" s="44" t="str">
        <f t="shared" ca="1" si="113"/>
        <v/>
      </c>
      <c r="T743" s="48" t="str">
        <f t="shared" si="114"/>
        <v/>
      </c>
      <c r="U743" s="48" t="str">
        <f t="shared" si="115"/>
        <v/>
      </c>
      <c r="V743" s="21" t="str">
        <f t="shared" ca="1" si="116"/>
        <v/>
      </c>
      <c r="W743" s="66">
        <f t="shared" si="117"/>
        <v>1</v>
      </c>
      <c r="X743" s="66">
        <f t="shared" si="118"/>
        <v>1</v>
      </c>
      <c r="Y743" s="21" t="str">
        <f t="shared" ca="1" si="119"/>
        <v/>
      </c>
      <c r="Z743" s="13" t="str">
        <f>IF(Q743="","",IF(H744&lt;&gt;"Commercial",Lists!$C$2,IF(AND('Property details'!H744="Commercial",'Property details'!Q743&lt;250000),Lists!C$3,Lists!$C$4)))</f>
        <v/>
      </c>
      <c r="AA743" s="19" t="str">
        <f t="shared" si="110"/>
        <v/>
      </c>
      <c r="AB743" s="14" t="str">
        <f t="shared" si="111"/>
        <v/>
      </c>
    </row>
    <row r="744" spans="1:28" ht="15" customHeight="1">
      <c r="A744" s="61"/>
      <c r="B744" s="61"/>
      <c r="C744" s="61"/>
      <c r="D744" s="61"/>
      <c r="E744" s="61"/>
      <c r="F744" s="64"/>
      <c r="G744" s="64"/>
      <c r="H744" s="87"/>
      <c r="I744" s="89" t="str">
        <f t="shared" si="112"/>
        <v/>
      </c>
      <c r="J744" s="87"/>
      <c r="K744" s="87"/>
      <c r="L744" s="87"/>
      <c r="M744" s="87"/>
      <c r="N744" s="87"/>
      <c r="O744" s="87"/>
      <c r="P744" s="82"/>
      <c r="Q744" s="75"/>
      <c r="R744" s="23"/>
      <c r="S744" s="44" t="str">
        <f t="shared" ca="1" si="113"/>
        <v/>
      </c>
      <c r="T744" s="48" t="str">
        <f t="shared" si="114"/>
        <v/>
      </c>
      <c r="U744" s="48" t="str">
        <f t="shared" si="115"/>
        <v/>
      </c>
      <c r="V744" s="21" t="str">
        <f t="shared" ca="1" si="116"/>
        <v/>
      </c>
      <c r="W744" s="66">
        <f t="shared" si="117"/>
        <v>1</v>
      </c>
      <c r="X744" s="66">
        <f t="shared" si="118"/>
        <v>1</v>
      </c>
      <c r="Y744" s="21" t="str">
        <f t="shared" ca="1" si="119"/>
        <v/>
      </c>
      <c r="Z744" s="13" t="str">
        <f>IF(Q744="","",IF(H745&lt;&gt;"Commercial",Lists!$C$2,IF(AND('Property details'!H745="Commercial",'Property details'!Q744&lt;250000),Lists!C$3,Lists!$C$4)))</f>
        <v/>
      </c>
      <c r="AA744" s="19" t="str">
        <f t="shared" si="110"/>
        <v/>
      </c>
      <c r="AB744" s="14" t="str">
        <f t="shared" si="111"/>
        <v/>
      </c>
    </row>
    <row r="745" spans="1:28" ht="15" customHeight="1">
      <c r="A745" s="61"/>
      <c r="B745" s="61"/>
      <c r="C745" s="61"/>
      <c r="D745" s="61"/>
      <c r="E745" s="61"/>
      <c r="F745" s="64"/>
      <c r="G745" s="64"/>
      <c r="H745" s="87"/>
      <c r="I745" s="89" t="str">
        <f t="shared" si="112"/>
        <v/>
      </c>
      <c r="J745" s="87"/>
      <c r="K745" s="87"/>
      <c r="L745" s="87"/>
      <c r="M745" s="87"/>
      <c r="N745" s="87"/>
      <c r="O745" s="87"/>
      <c r="P745" s="82"/>
      <c r="Q745" s="75"/>
      <c r="R745" s="23"/>
      <c r="S745" s="44" t="str">
        <f t="shared" ca="1" si="113"/>
        <v/>
      </c>
      <c r="T745" s="48" t="str">
        <f t="shared" si="114"/>
        <v/>
      </c>
      <c r="U745" s="48" t="str">
        <f t="shared" si="115"/>
        <v/>
      </c>
      <c r="V745" s="21" t="str">
        <f t="shared" ca="1" si="116"/>
        <v/>
      </c>
      <c r="W745" s="66">
        <f t="shared" si="117"/>
        <v>1</v>
      </c>
      <c r="X745" s="66">
        <f t="shared" si="118"/>
        <v>1</v>
      </c>
      <c r="Y745" s="21" t="str">
        <f t="shared" ca="1" si="119"/>
        <v/>
      </c>
      <c r="Z745" s="13" t="str">
        <f>IF(Q745="","",IF(H746&lt;&gt;"Commercial",Lists!$C$2,IF(AND('Property details'!H746="Commercial",'Property details'!Q745&lt;250000),Lists!C$3,Lists!$C$4)))</f>
        <v/>
      </c>
      <c r="AA745" s="19" t="str">
        <f t="shared" si="110"/>
        <v/>
      </c>
      <c r="AB745" s="14" t="str">
        <f t="shared" si="111"/>
        <v/>
      </c>
    </row>
    <row r="746" spans="1:28" ht="15" customHeight="1">
      <c r="A746" s="61"/>
      <c r="B746" s="61"/>
      <c r="C746" s="61"/>
      <c r="D746" s="61"/>
      <c r="E746" s="61"/>
      <c r="F746" s="64"/>
      <c r="G746" s="64"/>
      <c r="H746" s="87"/>
      <c r="I746" s="89" t="str">
        <f t="shared" si="112"/>
        <v/>
      </c>
      <c r="J746" s="87"/>
      <c r="K746" s="87"/>
      <c r="L746" s="87"/>
      <c r="M746" s="87"/>
      <c r="N746" s="87"/>
      <c r="O746" s="87"/>
      <c r="P746" s="82"/>
      <c r="Q746" s="75"/>
      <c r="R746" s="23"/>
      <c r="S746" s="44" t="str">
        <f t="shared" ca="1" si="113"/>
        <v/>
      </c>
      <c r="T746" s="48" t="str">
        <f t="shared" si="114"/>
        <v/>
      </c>
      <c r="U746" s="48" t="str">
        <f t="shared" si="115"/>
        <v/>
      </c>
      <c r="V746" s="21" t="str">
        <f t="shared" ca="1" si="116"/>
        <v/>
      </c>
      <c r="W746" s="66">
        <f t="shared" si="117"/>
        <v>1</v>
      </c>
      <c r="X746" s="66">
        <f t="shared" si="118"/>
        <v>1</v>
      </c>
      <c r="Y746" s="21" t="str">
        <f t="shared" ca="1" si="119"/>
        <v/>
      </c>
      <c r="Z746" s="13" t="str">
        <f>IF(Q746="","",IF(H747&lt;&gt;"Commercial",Lists!$C$2,IF(AND('Property details'!H747="Commercial",'Property details'!Q746&lt;250000),Lists!C$3,Lists!$C$4)))</f>
        <v/>
      </c>
      <c r="AA746" s="19" t="str">
        <f t="shared" si="110"/>
        <v/>
      </c>
      <c r="AB746" s="14" t="str">
        <f t="shared" si="111"/>
        <v/>
      </c>
    </row>
    <row r="747" spans="1:28" ht="15" customHeight="1">
      <c r="A747" s="61"/>
      <c r="B747" s="61"/>
      <c r="C747" s="61"/>
      <c r="D747" s="61"/>
      <c r="E747" s="61"/>
      <c r="F747" s="64"/>
      <c r="G747" s="64"/>
      <c r="H747" s="87"/>
      <c r="I747" s="89" t="str">
        <f t="shared" si="112"/>
        <v/>
      </c>
      <c r="J747" s="87"/>
      <c r="K747" s="87"/>
      <c r="L747" s="87"/>
      <c r="M747" s="87"/>
      <c r="N747" s="87"/>
      <c r="O747" s="87"/>
      <c r="P747" s="82"/>
      <c r="Q747" s="75"/>
      <c r="R747" s="23"/>
      <c r="S747" s="44" t="str">
        <f t="shared" ca="1" si="113"/>
        <v/>
      </c>
      <c r="T747" s="48" t="str">
        <f t="shared" si="114"/>
        <v/>
      </c>
      <c r="U747" s="48" t="str">
        <f t="shared" si="115"/>
        <v/>
      </c>
      <c r="V747" s="21" t="str">
        <f t="shared" ca="1" si="116"/>
        <v/>
      </c>
      <c r="W747" s="66">
        <f t="shared" si="117"/>
        <v>1</v>
      </c>
      <c r="X747" s="66">
        <f t="shared" si="118"/>
        <v>1</v>
      </c>
      <c r="Y747" s="21" t="str">
        <f t="shared" ca="1" si="119"/>
        <v/>
      </c>
      <c r="Z747" s="13" t="str">
        <f>IF(Q747="","",IF(H748&lt;&gt;"Commercial",Lists!$C$2,IF(AND('Property details'!H748="Commercial",'Property details'!Q747&lt;250000),Lists!C$3,Lists!$C$4)))</f>
        <v/>
      </c>
      <c r="AA747" s="19" t="str">
        <f t="shared" si="110"/>
        <v/>
      </c>
      <c r="AB747" s="14" t="str">
        <f t="shared" si="111"/>
        <v/>
      </c>
    </row>
    <row r="748" spans="1:28" ht="15" customHeight="1">
      <c r="A748" s="61"/>
      <c r="B748" s="61"/>
      <c r="C748" s="61"/>
      <c r="D748" s="61"/>
      <c r="E748" s="61"/>
      <c r="F748" s="64"/>
      <c r="G748" s="64"/>
      <c r="H748" s="87"/>
      <c r="I748" s="89" t="str">
        <f t="shared" si="112"/>
        <v/>
      </c>
      <c r="J748" s="87"/>
      <c r="K748" s="87"/>
      <c r="L748" s="87"/>
      <c r="M748" s="87"/>
      <c r="N748" s="87"/>
      <c r="O748" s="87"/>
      <c r="P748" s="82"/>
      <c r="Q748" s="75"/>
      <c r="R748" s="23"/>
      <c r="S748" s="44" t="str">
        <f t="shared" ca="1" si="113"/>
        <v/>
      </c>
      <c r="T748" s="48" t="str">
        <f t="shared" si="114"/>
        <v/>
      </c>
      <c r="U748" s="48" t="str">
        <f t="shared" si="115"/>
        <v/>
      </c>
      <c r="V748" s="21" t="str">
        <f t="shared" ca="1" si="116"/>
        <v/>
      </c>
      <c r="W748" s="66">
        <f t="shared" si="117"/>
        <v>1</v>
      </c>
      <c r="X748" s="66">
        <f t="shared" si="118"/>
        <v>1</v>
      </c>
      <c r="Y748" s="21" t="str">
        <f t="shared" ca="1" si="119"/>
        <v/>
      </c>
      <c r="Z748" s="13" t="str">
        <f>IF(Q748="","",IF(H749&lt;&gt;"Commercial",Lists!$C$2,IF(AND('Property details'!H749="Commercial",'Property details'!Q748&lt;250000),Lists!C$3,Lists!$C$4)))</f>
        <v/>
      </c>
      <c r="AA748" s="19" t="str">
        <f t="shared" si="110"/>
        <v/>
      </c>
      <c r="AB748" s="14" t="str">
        <f t="shared" si="111"/>
        <v/>
      </c>
    </row>
    <row r="749" spans="1:28" ht="15" customHeight="1">
      <c r="A749" s="61"/>
      <c r="B749" s="61"/>
      <c r="C749" s="61"/>
      <c r="D749" s="61"/>
      <c r="E749" s="61"/>
      <c r="F749" s="64"/>
      <c r="G749" s="64"/>
      <c r="H749" s="87"/>
      <c r="I749" s="89" t="str">
        <f t="shared" si="112"/>
        <v/>
      </c>
      <c r="J749" s="87"/>
      <c r="K749" s="87"/>
      <c r="L749" s="87"/>
      <c r="M749" s="87"/>
      <c r="N749" s="87"/>
      <c r="O749" s="87"/>
      <c r="P749" s="82"/>
      <c r="Q749" s="75"/>
      <c r="R749" s="23"/>
      <c r="S749" s="44" t="str">
        <f t="shared" ca="1" si="113"/>
        <v/>
      </c>
      <c r="T749" s="48" t="str">
        <f t="shared" si="114"/>
        <v/>
      </c>
      <c r="U749" s="48" t="str">
        <f t="shared" si="115"/>
        <v/>
      </c>
      <c r="V749" s="21" t="str">
        <f t="shared" ca="1" si="116"/>
        <v/>
      </c>
      <c r="W749" s="66">
        <f t="shared" si="117"/>
        <v>1</v>
      </c>
      <c r="X749" s="66">
        <f t="shared" si="118"/>
        <v>1</v>
      </c>
      <c r="Y749" s="21" t="str">
        <f t="shared" ca="1" si="119"/>
        <v/>
      </c>
      <c r="Z749" s="13" t="str">
        <f>IF(Q749="","",IF(H750&lt;&gt;"Commercial",Lists!$C$2,IF(AND('Property details'!H750="Commercial",'Property details'!Q749&lt;250000),Lists!C$3,Lists!$C$4)))</f>
        <v/>
      </c>
      <c r="AA749" s="19" t="str">
        <f t="shared" si="110"/>
        <v/>
      </c>
      <c r="AB749" s="14" t="str">
        <f t="shared" si="111"/>
        <v/>
      </c>
    </row>
    <row r="750" spans="1:28" ht="15" customHeight="1">
      <c r="A750" s="61"/>
      <c r="B750" s="61"/>
      <c r="C750" s="61"/>
      <c r="D750" s="61"/>
      <c r="E750" s="61"/>
      <c r="F750" s="64"/>
      <c r="G750" s="64"/>
      <c r="H750" s="87"/>
      <c r="I750" s="89" t="str">
        <f t="shared" si="112"/>
        <v/>
      </c>
      <c r="J750" s="87"/>
      <c r="K750" s="87"/>
      <c r="L750" s="87"/>
      <c r="M750" s="87"/>
      <c r="N750" s="87"/>
      <c r="O750" s="87"/>
      <c r="P750" s="82"/>
      <c r="Q750" s="75"/>
      <c r="R750" s="23"/>
      <c r="S750" s="44" t="str">
        <f t="shared" ca="1" si="113"/>
        <v/>
      </c>
      <c r="T750" s="48" t="str">
        <f t="shared" si="114"/>
        <v/>
      </c>
      <c r="U750" s="48" t="str">
        <f t="shared" si="115"/>
        <v/>
      </c>
      <c r="V750" s="21" t="str">
        <f t="shared" ca="1" si="116"/>
        <v/>
      </c>
      <c r="W750" s="66">
        <f t="shared" si="117"/>
        <v>1</v>
      </c>
      <c r="X750" s="66">
        <f t="shared" si="118"/>
        <v>1</v>
      </c>
      <c r="Y750" s="21" t="str">
        <f t="shared" ca="1" si="119"/>
        <v/>
      </c>
      <c r="Z750" s="13" t="str">
        <f>IF(Q750="","",IF(H751&lt;&gt;"Commercial",Lists!$C$2,IF(AND('Property details'!H751="Commercial",'Property details'!Q750&lt;250000),Lists!C$3,Lists!$C$4)))</f>
        <v/>
      </c>
      <c r="AA750" s="19" t="str">
        <f t="shared" si="110"/>
        <v/>
      </c>
      <c r="AB750" s="14" t="str">
        <f t="shared" si="111"/>
        <v/>
      </c>
    </row>
    <row r="751" spans="1:28" ht="15" customHeight="1">
      <c r="A751" s="61"/>
      <c r="B751" s="61"/>
      <c r="C751" s="61"/>
      <c r="D751" s="61"/>
      <c r="E751" s="61"/>
      <c r="F751" s="64"/>
      <c r="G751" s="64"/>
      <c r="H751" s="87"/>
      <c r="I751" s="89" t="str">
        <f t="shared" si="112"/>
        <v/>
      </c>
      <c r="J751" s="87"/>
      <c r="K751" s="87"/>
      <c r="L751" s="87"/>
      <c r="M751" s="87"/>
      <c r="N751" s="87"/>
      <c r="O751" s="87"/>
      <c r="P751" s="82"/>
      <c r="Q751" s="75"/>
      <c r="R751" s="23"/>
      <c r="S751" s="44" t="str">
        <f t="shared" ca="1" si="113"/>
        <v/>
      </c>
      <c r="T751" s="48" t="str">
        <f t="shared" si="114"/>
        <v/>
      </c>
      <c r="U751" s="48" t="str">
        <f t="shared" si="115"/>
        <v/>
      </c>
      <c r="V751" s="21" t="str">
        <f t="shared" ca="1" si="116"/>
        <v/>
      </c>
      <c r="W751" s="66">
        <f t="shared" si="117"/>
        <v>1</v>
      </c>
      <c r="X751" s="66">
        <f t="shared" si="118"/>
        <v>1</v>
      </c>
      <c r="Y751" s="21" t="str">
        <f t="shared" ca="1" si="119"/>
        <v/>
      </c>
      <c r="Z751" s="13" t="str">
        <f>IF(Q751="","",IF(H752&lt;&gt;"Commercial",Lists!$C$2,IF(AND('Property details'!H752="Commercial",'Property details'!Q751&lt;250000),Lists!C$3,Lists!$C$4)))</f>
        <v/>
      </c>
      <c r="AA751" s="19" t="str">
        <f t="shared" si="110"/>
        <v/>
      </c>
      <c r="AB751" s="14" t="str">
        <f t="shared" si="111"/>
        <v/>
      </c>
    </row>
    <row r="752" spans="1:28" ht="15" customHeight="1">
      <c r="A752" s="61"/>
      <c r="B752" s="61"/>
      <c r="C752" s="61"/>
      <c r="D752" s="61"/>
      <c r="E752" s="61"/>
      <c r="F752" s="64"/>
      <c r="G752" s="64"/>
      <c r="H752" s="87"/>
      <c r="I752" s="89" t="str">
        <f t="shared" si="112"/>
        <v/>
      </c>
      <c r="J752" s="87"/>
      <c r="K752" s="87"/>
      <c r="L752" s="87"/>
      <c r="M752" s="87"/>
      <c r="N752" s="87"/>
      <c r="O752" s="87"/>
      <c r="P752" s="82"/>
      <c r="Q752" s="73"/>
      <c r="R752" s="24"/>
      <c r="S752" s="44" t="str">
        <f t="shared" ca="1" si="113"/>
        <v/>
      </c>
      <c r="T752" s="48" t="str">
        <f t="shared" si="114"/>
        <v/>
      </c>
      <c r="U752" s="48" t="str">
        <f t="shared" si="115"/>
        <v/>
      </c>
      <c r="V752" s="21" t="str">
        <f t="shared" ca="1" si="116"/>
        <v/>
      </c>
      <c r="W752" s="66">
        <f t="shared" si="117"/>
        <v>1</v>
      </c>
      <c r="X752" s="66">
        <f t="shared" si="118"/>
        <v>1</v>
      </c>
      <c r="Y752" s="21" t="str">
        <f t="shared" ca="1" si="119"/>
        <v/>
      </c>
      <c r="Z752" s="13" t="str">
        <f>IF(Q752="","",IF(H753&lt;&gt;"Commercial",Lists!$C$2,IF(AND('Property details'!H753="Commercial",'Property details'!Q752&lt;250000),Lists!C$3,Lists!$C$4)))</f>
        <v/>
      </c>
      <c r="AA752" s="19" t="str">
        <f t="shared" si="110"/>
        <v/>
      </c>
      <c r="AB752" s="14" t="str">
        <f t="shared" si="111"/>
        <v/>
      </c>
    </row>
    <row r="753" spans="1:28" ht="15" customHeight="1">
      <c r="A753" s="61"/>
      <c r="B753" s="61"/>
      <c r="C753" s="61"/>
      <c r="D753" s="61"/>
      <c r="E753" s="61"/>
      <c r="F753" s="64"/>
      <c r="G753" s="64"/>
      <c r="H753" s="64"/>
      <c r="I753" s="89" t="str">
        <f t="shared" si="112"/>
        <v/>
      </c>
      <c r="J753" s="64"/>
      <c r="K753" s="64"/>
      <c r="L753" s="64"/>
      <c r="M753" s="64"/>
      <c r="N753" s="64"/>
      <c r="O753" s="64"/>
      <c r="P753" s="82"/>
      <c r="Q753" s="73"/>
      <c r="R753" s="24"/>
      <c r="S753" s="44" t="str">
        <f t="shared" ca="1" si="113"/>
        <v/>
      </c>
      <c r="T753" s="48" t="str">
        <f t="shared" si="114"/>
        <v/>
      </c>
      <c r="U753" s="48" t="str">
        <f t="shared" si="115"/>
        <v/>
      </c>
      <c r="V753" s="21" t="str">
        <f t="shared" ca="1" si="116"/>
        <v/>
      </c>
      <c r="W753" s="66">
        <f t="shared" si="117"/>
        <v>1</v>
      </c>
      <c r="X753" s="66">
        <f t="shared" si="118"/>
        <v>1</v>
      </c>
      <c r="Y753" s="21" t="str">
        <f t="shared" ca="1" si="119"/>
        <v/>
      </c>
      <c r="Z753" s="13" t="str">
        <f>IF(Q753="","",IF(H754&lt;&gt;"Commercial",Lists!$C$2,IF(AND('Property details'!H754="Commercial",'Property details'!Q753&lt;250000),Lists!C$3,Lists!$C$4)))</f>
        <v/>
      </c>
      <c r="AA753" s="19" t="str">
        <f t="shared" si="110"/>
        <v/>
      </c>
      <c r="AB753" s="14" t="str">
        <f t="shared" si="111"/>
        <v/>
      </c>
    </row>
    <row r="754" spans="1:28" ht="15" customHeight="1">
      <c r="A754" s="61"/>
      <c r="B754" s="61"/>
      <c r="C754" s="61"/>
      <c r="D754" s="61"/>
      <c r="E754" s="61"/>
      <c r="F754" s="64"/>
      <c r="G754" s="64"/>
      <c r="H754" s="64"/>
      <c r="I754" s="89" t="str">
        <f t="shared" si="112"/>
        <v/>
      </c>
      <c r="J754" s="64"/>
      <c r="K754" s="64"/>
      <c r="L754" s="64"/>
      <c r="M754" s="64"/>
      <c r="N754" s="64"/>
      <c r="O754" s="64"/>
      <c r="P754" s="82"/>
      <c r="Q754" s="73"/>
      <c r="R754" s="24"/>
      <c r="S754" s="44" t="str">
        <f t="shared" ca="1" si="113"/>
        <v/>
      </c>
      <c r="T754" s="48" t="str">
        <f t="shared" si="114"/>
        <v/>
      </c>
      <c r="U754" s="48" t="str">
        <f t="shared" si="115"/>
        <v/>
      </c>
      <c r="V754" s="21" t="str">
        <f t="shared" ca="1" si="116"/>
        <v/>
      </c>
      <c r="W754" s="66">
        <f t="shared" si="117"/>
        <v>1</v>
      </c>
      <c r="X754" s="66">
        <f t="shared" si="118"/>
        <v>1</v>
      </c>
      <c r="Y754" s="21" t="str">
        <f t="shared" ca="1" si="119"/>
        <v/>
      </c>
      <c r="Z754" s="13" t="str">
        <f>IF(Q754="","",IF(H755&lt;&gt;"Commercial",Lists!$C$2,IF(AND('Property details'!H755="Commercial",'Property details'!Q754&lt;250000),Lists!C$3,Lists!$C$4)))</f>
        <v/>
      </c>
      <c r="AA754" s="19" t="str">
        <f t="shared" si="110"/>
        <v/>
      </c>
      <c r="AB754" s="14" t="str">
        <f t="shared" si="111"/>
        <v/>
      </c>
    </row>
    <row r="755" spans="1:28" ht="15" customHeight="1">
      <c r="A755" s="61"/>
      <c r="B755" s="61"/>
      <c r="C755" s="61"/>
      <c r="D755" s="61"/>
      <c r="E755" s="61"/>
      <c r="F755" s="64"/>
      <c r="G755" s="64"/>
      <c r="H755" s="64"/>
      <c r="I755" s="89" t="str">
        <f t="shared" si="112"/>
        <v/>
      </c>
      <c r="J755" s="64"/>
      <c r="K755" s="64"/>
      <c r="L755" s="64"/>
      <c r="M755" s="64"/>
      <c r="N755" s="64"/>
      <c r="O755" s="64"/>
      <c r="P755" s="82"/>
      <c r="Q755" s="73"/>
      <c r="R755" s="24"/>
      <c r="S755" s="44" t="str">
        <f t="shared" ca="1" si="113"/>
        <v/>
      </c>
      <c r="T755" s="48" t="str">
        <f t="shared" si="114"/>
        <v/>
      </c>
      <c r="U755" s="48" t="str">
        <f t="shared" si="115"/>
        <v/>
      </c>
      <c r="V755" s="21" t="str">
        <f t="shared" ca="1" si="116"/>
        <v/>
      </c>
      <c r="W755" s="66">
        <f t="shared" si="117"/>
        <v>1</v>
      </c>
      <c r="X755" s="66">
        <f t="shared" si="118"/>
        <v>1</v>
      </c>
      <c r="Y755" s="21" t="str">
        <f t="shared" ca="1" si="119"/>
        <v/>
      </c>
      <c r="Z755" s="13" t="str">
        <f>IF(Q755="","",IF(H756&lt;&gt;"Commercial",Lists!$C$2,IF(AND('Property details'!H756="Commercial",'Property details'!Q755&lt;250000),Lists!C$3,Lists!$C$4)))</f>
        <v/>
      </c>
      <c r="AA755" s="19" t="str">
        <f t="shared" si="110"/>
        <v/>
      </c>
      <c r="AB755" s="14" t="str">
        <f t="shared" si="111"/>
        <v/>
      </c>
    </row>
    <row r="756" spans="1:28" ht="15" customHeight="1">
      <c r="A756" s="61"/>
      <c r="B756" s="61"/>
      <c r="C756" s="61"/>
      <c r="D756" s="61"/>
      <c r="E756" s="61"/>
      <c r="F756" s="64"/>
      <c r="G756" s="64"/>
      <c r="H756" s="64"/>
      <c r="I756" s="89" t="str">
        <f t="shared" si="112"/>
        <v/>
      </c>
      <c r="J756" s="64"/>
      <c r="K756" s="64"/>
      <c r="L756" s="64"/>
      <c r="M756" s="64"/>
      <c r="N756" s="64"/>
      <c r="O756" s="64"/>
      <c r="P756" s="82"/>
      <c r="Q756" s="73"/>
      <c r="R756" s="24"/>
      <c r="S756" s="44" t="str">
        <f t="shared" ca="1" si="113"/>
        <v/>
      </c>
      <c r="T756" s="48" t="str">
        <f t="shared" si="114"/>
        <v/>
      </c>
      <c r="U756" s="48" t="str">
        <f t="shared" si="115"/>
        <v/>
      </c>
      <c r="V756" s="21" t="str">
        <f t="shared" ca="1" si="116"/>
        <v/>
      </c>
      <c r="W756" s="66">
        <f t="shared" si="117"/>
        <v>1</v>
      </c>
      <c r="X756" s="66">
        <f t="shared" si="118"/>
        <v>1</v>
      </c>
      <c r="Y756" s="21" t="str">
        <f t="shared" ca="1" si="119"/>
        <v/>
      </c>
      <c r="Z756" s="13" t="str">
        <f>IF(Q756="","",IF(H757&lt;&gt;"Commercial",Lists!$C$2,IF(AND('Property details'!H757="Commercial",'Property details'!Q756&lt;250000),Lists!C$3,Lists!$C$4)))</f>
        <v/>
      </c>
      <c r="AA756" s="19" t="str">
        <f t="shared" si="110"/>
        <v/>
      </c>
      <c r="AB756" s="14" t="str">
        <f t="shared" si="111"/>
        <v/>
      </c>
    </row>
    <row r="757" spans="1:28" ht="15" customHeight="1">
      <c r="A757" s="61"/>
      <c r="B757" s="61"/>
      <c r="C757" s="61"/>
      <c r="D757" s="61"/>
      <c r="E757" s="61"/>
      <c r="F757" s="64"/>
      <c r="G757" s="64"/>
      <c r="H757" s="64"/>
      <c r="I757" s="89" t="str">
        <f t="shared" si="112"/>
        <v/>
      </c>
      <c r="J757" s="64"/>
      <c r="K757" s="64"/>
      <c r="L757" s="64"/>
      <c r="M757" s="64"/>
      <c r="N757" s="64"/>
      <c r="O757" s="64"/>
      <c r="P757" s="82"/>
      <c r="Q757" s="73"/>
      <c r="R757" s="24"/>
      <c r="S757" s="44" t="str">
        <f t="shared" ca="1" si="113"/>
        <v/>
      </c>
      <c r="T757" s="48" t="str">
        <f t="shared" si="114"/>
        <v/>
      </c>
      <c r="U757" s="48" t="str">
        <f t="shared" si="115"/>
        <v/>
      </c>
      <c r="V757" s="21" t="str">
        <f t="shared" ca="1" si="116"/>
        <v/>
      </c>
      <c r="W757" s="66">
        <f t="shared" si="117"/>
        <v>1</v>
      </c>
      <c r="X757" s="66">
        <f t="shared" si="118"/>
        <v>1</v>
      </c>
      <c r="Y757" s="21" t="str">
        <f t="shared" ca="1" si="119"/>
        <v/>
      </c>
      <c r="Z757" s="13" t="str">
        <f>IF(Q757="","",IF(H758&lt;&gt;"Commercial",Lists!$C$2,IF(AND('Property details'!H758="Commercial",'Property details'!Q757&lt;250000),Lists!C$3,Lists!$C$4)))</f>
        <v/>
      </c>
      <c r="AA757" s="19" t="str">
        <f t="shared" si="110"/>
        <v/>
      </c>
      <c r="AB757" s="14" t="str">
        <f t="shared" si="111"/>
        <v/>
      </c>
    </row>
    <row r="758" spans="1:28" ht="15" customHeight="1">
      <c r="A758" s="61"/>
      <c r="B758" s="61"/>
      <c r="C758" s="61"/>
      <c r="D758" s="61"/>
      <c r="E758" s="61"/>
      <c r="F758" s="64"/>
      <c r="G758" s="64"/>
      <c r="H758" s="64"/>
      <c r="I758" s="89" t="str">
        <f t="shared" si="112"/>
        <v/>
      </c>
      <c r="J758" s="64"/>
      <c r="K758" s="64"/>
      <c r="L758" s="64"/>
      <c r="M758" s="64"/>
      <c r="N758" s="64"/>
      <c r="O758" s="64"/>
      <c r="P758" s="82"/>
      <c r="Q758" s="73"/>
      <c r="R758" s="24"/>
      <c r="S758" s="44" t="str">
        <f t="shared" ca="1" si="113"/>
        <v/>
      </c>
      <c r="T758" s="48" t="str">
        <f t="shared" si="114"/>
        <v/>
      </c>
      <c r="U758" s="48" t="str">
        <f t="shared" si="115"/>
        <v/>
      </c>
      <c r="V758" s="21" t="str">
        <f t="shared" ca="1" si="116"/>
        <v/>
      </c>
      <c r="W758" s="66">
        <f t="shared" si="117"/>
        <v>1</v>
      </c>
      <c r="X758" s="66">
        <f t="shared" si="118"/>
        <v>1</v>
      </c>
      <c r="Y758" s="21" t="str">
        <f t="shared" ca="1" si="119"/>
        <v/>
      </c>
      <c r="Z758" s="13" t="str">
        <f>IF(Q758="","",IF(H759&lt;&gt;"Commercial",Lists!$C$2,IF(AND('Property details'!H759="Commercial",'Property details'!Q758&lt;250000),Lists!C$3,Lists!$C$4)))</f>
        <v/>
      </c>
      <c r="AA758" s="19" t="str">
        <f t="shared" si="110"/>
        <v/>
      </c>
      <c r="AB758" s="14" t="str">
        <f t="shared" si="111"/>
        <v/>
      </c>
    </row>
    <row r="759" spans="1:28" ht="15" customHeight="1">
      <c r="A759" s="61"/>
      <c r="B759" s="61"/>
      <c r="C759" s="61"/>
      <c r="D759" s="61"/>
      <c r="E759" s="61"/>
      <c r="F759" s="64"/>
      <c r="G759" s="64"/>
      <c r="H759" s="64"/>
      <c r="I759" s="89" t="str">
        <f t="shared" si="112"/>
        <v/>
      </c>
      <c r="J759" s="64"/>
      <c r="K759" s="64"/>
      <c r="L759" s="64"/>
      <c r="M759" s="64"/>
      <c r="N759" s="64"/>
      <c r="O759" s="64"/>
      <c r="P759" s="82"/>
      <c r="Q759" s="73"/>
      <c r="R759" s="24"/>
      <c r="S759" s="44" t="str">
        <f t="shared" ca="1" si="113"/>
        <v/>
      </c>
      <c r="T759" s="48" t="str">
        <f t="shared" si="114"/>
        <v/>
      </c>
      <c r="U759" s="48" t="str">
        <f t="shared" si="115"/>
        <v/>
      </c>
      <c r="V759" s="21" t="str">
        <f t="shared" ca="1" si="116"/>
        <v/>
      </c>
      <c r="W759" s="66">
        <f t="shared" si="117"/>
        <v>1</v>
      </c>
      <c r="X759" s="66">
        <f t="shared" si="118"/>
        <v>1</v>
      </c>
      <c r="Y759" s="21" t="str">
        <f t="shared" ca="1" si="119"/>
        <v/>
      </c>
      <c r="Z759" s="13" t="str">
        <f>IF(Q759="","",IF(H760&lt;&gt;"Commercial",Lists!$C$2,IF(AND('Property details'!H760="Commercial",'Property details'!Q759&lt;250000),Lists!C$3,Lists!$C$4)))</f>
        <v/>
      </c>
      <c r="AA759" s="19" t="str">
        <f t="shared" si="110"/>
        <v/>
      </c>
      <c r="AB759" s="14" t="str">
        <f t="shared" si="111"/>
        <v/>
      </c>
    </row>
    <row r="760" spans="1:28" ht="15" customHeight="1">
      <c r="A760" s="61"/>
      <c r="B760" s="61"/>
      <c r="C760" s="61"/>
      <c r="D760" s="61"/>
      <c r="E760" s="61"/>
      <c r="F760" s="64"/>
      <c r="G760" s="64"/>
      <c r="H760" s="64"/>
      <c r="I760" s="89" t="str">
        <f t="shared" si="112"/>
        <v/>
      </c>
      <c r="J760" s="64"/>
      <c r="K760" s="64"/>
      <c r="L760" s="64"/>
      <c r="M760" s="64"/>
      <c r="N760" s="64"/>
      <c r="O760" s="64"/>
      <c r="P760" s="82"/>
      <c r="Q760" s="73"/>
      <c r="R760" s="24"/>
      <c r="S760" s="44" t="str">
        <f t="shared" ca="1" si="113"/>
        <v/>
      </c>
      <c r="T760" s="48" t="str">
        <f t="shared" si="114"/>
        <v/>
      </c>
      <c r="U760" s="48" t="str">
        <f t="shared" si="115"/>
        <v/>
      </c>
      <c r="V760" s="21" t="str">
        <f t="shared" ca="1" si="116"/>
        <v/>
      </c>
      <c r="W760" s="66">
        <f t="shared" si="117"/>
        <v>1</v>
      </c>
      <c r="X760" s="66">
        <f t="shared" si="118"/>
        <v>1</v>
      </c>
      <c r="Y760" s="21" t="str">
        <f t="shared" ca="1" si="119"/>
        <v/>
      </c>
      <c r="Z760" s="13" t="str">
        <f>IF(Q760="","",IF(H761&lt;&gt;"Commercial",Lists!$C$2,IF(AND('Property details'!H761="Commercial",'Property details'!Q760&lt;250000),Lists!C$3,Lists!$C$4)))</f>
        <v/>
      </c>
      <c r="AA760" s="19" t="str">
        <f t="shared" si="110"/>
        <v/>
      </c>
      <c r="AB760" s="14" t="str">
        <f t="shared" si="111"/>
        <v/>
      </c>
    </row>
    <row r="761" spans="1:28" ht="15" customHeight="1">
      <c r="A761" s="61"/>
      <c r="B761" s="61"/>
      <c r="C761" s="61"/>
      <c r="D761" s="61"/>
      <c r="E761" s="61"/>
      <c r="F761" s="64"/>
      <c r="G761" s="64"/>
      <c r="H761" s="64"/>
      <c r="I761" s="89" t="str">
        <f t="shared" si="112"/>
        <v/>
      </c>
      <c r="J761" s="64"/>
      <c r="K761" s="64"/>
      <c r="L761" s="64"/>
      <c r="M761" s="64"/>
      <c r="N761" s="64"/>
      <c r="O761" s="64"/>
      <c r="P761" s="82"/>
      <c r="Q761" s="73"/>
      <c r="R761" s="24"/>
      <c r="S761" s="44" t="str">
        <f t="shared" ca="1" si="113"/>
        <v/>
      </c>
      <c r="T761" s="48" t="str">
        <f t="shared" si="114"/>
        <v/>
      </c>
      <c r="U761" s="48" t="str">
        <f t="shared" si="115"/>
        <v/>
      </c>
      <c r="V761" s="21" t="str">
        <f t="shared" ca="1" si="116"/>
        <v/>
      </c>
      <c r="W761" s="66">
        <f t="shared" si="117"/>
        <v>1</v>
      </c>
      <c r="X761" s="66">
        <f t="shared" si="118"/>
        <v>1</v>
      </c>
      <c r="Y761" s="21" t="str">
        <f t="shared" ca="1" si="119"/>
        <v/>
      </c>
      <c r="Z761" s="13" t="str">
        <f>IF(Q761="","",IF(H762&lt;&gt;"Commercial",Lists!$C$2,IF(AND('Property details'!H762="Commercial",'Property details'!Q761&lt;250000),Lists!C$3,Lists!$C$4)))</f>
        <v/>
      </c>
      <c r="AA761" s="19" t="str">
        <f t="shared" si="110"/>
        <v/>
      </c>
      <c r="AB761" s="14" t="str">
        <f t="shared" si="111"/>
        <v/>
      </c>
    </row>
    <row r="762" spans="1:28" ht="15" customHeight="1">
      <c r="A762" s="61"/>
      <c r="B762" s="61"/>
      <c r="C762" s="61"/>
      <c r="D762" s="61"/>
      <c r="E762" s="61"/>
      <c r="F762" s="64"/>
      <c r="G762" s="64"/>
      <c r="H762" s="64"/>
      <c r="I762" s="89" t="str">
        <f t="shared" si="112"/>
        <v/>
      </c>
      <c r="J762" s="64"/>
      <c r="K762" s="64"/>
      <c r="L762" s="64"/>
      <c r="M762" s="64"/>
      <c r="N762" s="64"/>
      <c r="O762" s="64"/>
      <c r="P762" s="82"/>
      <c r="Q762" s="73"/>
      <c r="R762" s="24"/>
      <c r="S762" s="44" t="str">
        <f t="shared" ca="1" si="113"/>
        <v/>
      </c>
      <c r="T762" s="48" t="str">
        <f t="shared" si="114"/>
        <v/>
      </c>
      <c r="U762" s="48" t="str">
        <f t="shared" si="115"/>
        <v/>
      </c>
      <c r="V762" s="21" t="str">
        <f t="shared" ca="1" si="116"/>
        <v/>
      </c>
      <c r="W762" s="66">
        <f t="shared" si="117"/>
        <v>1</v>
      </c>
      <c r="X762" s="66">
        <f t="shared" si="118"/>
        <v>1</v>
      </c>
      <c r="Y762" s="21" t="str">
        <f t="shared" ca="1" si="119"/>
        <v/>
      </c>
      <c r="Z762" s="13" t="str">
        <f>IF(Q762="","",IF(H763&lt;&gt;"Commercial",Lists!$C$2,IF(AND('Property details'!H763="Commercial",'Property details'!Q762&lt;250000),Lists!C$3,Lists!$C$4)))</f>
        <v/>
      </c>
      <c r="AA762" s="19" t="str">
        <f t="shared" si="110"/>
        <v/>
      </c>
      <c r="AB762" s="14" t="str">
        <f t="shared" si="111"/>
        <v/>
      </c>
    </row>
    <row r="763" spans="1:28" ht="15" customHeight="1">
      <c r="A763" s="61"/>
      <c r="B763" s="61"/>
      <c r="C763" s="61"/>
      <c r="D763" s="61"/>
      <c r="E763" s="61"/>
      <c r="F763" s="64"/>
      <c r="G763" s="64"/>
      <c r="H763" s="64"/>
      <c r="I763" s="89" t="str">
        <f t="shared" si="112"/>
        <v/>
      </c>
      <c r="J763" s="64"/>
      <c r="K763" s="64"/>
      <c r="L763" s="64"/>
      <c r="M763" s="64"/>
      <c r="N763" s="64"/>
      <c r="O763" s="64"/>
      <c r="P763" s="82"/>
      <c r="Q763" s="73"/>
      <c r="R763" s="24"/>
      <c r="S763" s="44" t="str">
        <f t="shared" ca="1" si="113"/>
        <v/>
      </c>
      <c r="T763" s="48" t="str">
        <f t="shared" si="114"/>
        <v/>
      </c>
      <c r="U763" s="48" t="str">
        <f t="shared" si="115"/>
        <v/>
      </c>
      <c r="V763" s="21" t="str">
        <f t="shared" ca="1" si="116"/>
        <v/>
      </c>
      <c r="W763" s="66">
        <f t="shared" si="117"/>
        <v>1</v>
      </c>
      <c r="X763" s="66">
        <f t="shared" si="118"/>
        <v>1</v>
      </c>
      <c r="Y763" s="21" t="str">
        <f t="shared" ca="1" si="119"/>
        <v/>
      </c>
      <c r="Z763" s="13" t="str">
        <f>IF(Q763="","",IF(H764&lt;&gt;"Commercial",Lists!$C$2,IF(AND('Property details'!H764="Commercial",'Property details'!Q763&lt;250000),Lists!C$3,Lists!$C$4)))</f>
        <v/>
      </c>
      <c r="AA763" s="19" t="str">
        <f t="shared" si="110"/>
        <v/>
      </c>
      <c r="AB763" s="14" t="str">
        <f t="shared" si="111"/>
        <v/>
      </c>
    </row>
    <row r="764" spans="1:28" ht="15" customHeight="1">
      <c r="A764" s="61"/>
      <c r="B764" s="61"/>
      <c r="C764" s="61"/>
      <c r="D764" s="61"/>
      <c r="E764" s="61"/>
      <c r="F764" s="64"/>
      <c r="G764" s="64"/>
      <c r="H764" s="64"/>
      <c r="I764" s="89" t="str">
        <f t="shared" si="112"/>
        <v/>
      </c>
      <c r="J764" s="64"/>
      <c r="K764" s="64"/>
      <c r="L764" s="64"/>
      <c r="M764" s="64"/>
      <c r="N764" s="64"/>
      <c r="O764" s="64"/>
      <c r="P764" s="82"/>
      <c r="Q764" s="73"/>
      <c r="R764" s="24"/>
      <c r="S764" s="44" t="str">
        <f t="shared" ca="1" si="113"/>
        <v/>
      </c>
      <c r="T764" s="48" t="str">
        <f t="shared" si="114"/>
        <v/>
      </c>
      <c r="U764" s="48" t="str">
        <f t="shared" si="115"/>
        <v/>
      </c>
      <c r="V764" s="21" t="str">
        <f t="shared" ca="1" si="116"/>
        <v/>
      </c>
      <c r="W764" s="66">
        <f t="shared" si="117"/>
        <v>1</v>
      </c>
      <c r="X764" s="66">
        <f t="shared" si="118"/>
        <v>1</v>
      </c>
      <c r="Y764" s="21" t="str">
        <f t="shared" ca="1" si="119"/>
        <v/>
      </c>
      <c r="Z764" s="13" t="str">
        <f>IF(Q764="","",IF(H765&lt;&gt;"Commercial",Lists!$C$2,IF(AND('Property details'!H765="Commercial",'Property details'!Q764&lt;250000),Lists!C$3,Lists!$C$4)))</f>
        <v/>
      </c>
      <c r="AA764" s="19" t="str">
        <f t="shared" si="110"/>
        <v/>
      </c>
      <c r="AB764" s="14" t="str">
        <f t="shared" si="111"/>
        <v/>
      </c>
    </row>
    <row r="765" spans="1:28" ht="15" customHeight="1">
      <c r="A765" s="61"/>
      <c r="B765" s="61"/>
      <c r="C765" s="61"/>
      <c r="D765" s="61"/>
      <c r="E765" s="61"/>
      <c r="F765" s="64"/>
      <c r="G765" s="64"/>
      <c r="H765" s="64"/>
      <c r="I765" s="89" t="str">
        <f t="shared" si="112"/>
        <v/>
      </c>
      <c r="J765" s="64"/>
      <c r="K765" s="64"/>
      <c r="L765" s="64"/>
      <c r="M765" s="64"/>
      <c r="N765" s="64"/>
      <c r="O765" s="64"/>
      <c r="P765" s="82"/>
      <c r="Q765" s="73"/>
      <c r="R765" s="24"/>
      <c r="S765" s="44" t="str">
        <f t="shared" ca="1" si="113"/>
        <v/>
      </c>
      <c r="T765" s="48" t="str">
        <f t="shared" si="114"/>
        <v/>
      </c>
      <c r="U765" s="48" t="str">
        <f t="shared" si="115"/>
        <v/>
      </c>
      <c r="V765" s="21" t="str">
        <f t="shared" ca="1" si="116"/>
        <v/>
      </c>
      <c r="W765" s="66">
        <f t="shared" si="117"/>
        <v>1</v>
      </c>
      <c r="X765" s="66">
        <f t="shared" si="118"/>
        <v>1</v>
      </c>
      <c r="Y765" s="21" t="str">
        <f t="shared" ca="1" si="119"/>
        <v/>
      </c>
      <c r="Z765" s="13" t="str">
        <f>IF(Q765="","",IF(H766&lt;&gt;"Commercial",Lists!$C$2,IF(AND('Property details'!H766="Commercial",'Property details'!Q765&lt;250000),Lists!C$3,Lists!$C$4)))</f>
        <v/>
      </c>
      <c r="AA765" s="19" t="str">
        <f t="shared" si="110"/>
        <v/>
      </c>
      <c r="AB765" s="14" t="str">
        <f t="shared" si="111"/>
        <v/>
      </c>
    </row>
    <row r="766" spans="1:28" ht="15" customHeight="1">
      <c r="A766" s="61"/>
      <c r="B766" s="61"/>
      <c r="C766" s="61"/>
      <c r="D766" s="61"/>
      <c r="E766" s="61"/>
      <c r="F766" s="64"/>
      <c r="G766" s="64"/>
      <c r="H766" s="64"/>
      <c r="I766" s="89" t="str">
        <f t="shared" si="112"/>
        <v/>
      </c>
      <c r="J766" s="64"/>
      <c r="K766" s="64"/>
      <c r="L766" s="64"/>
      <c r="M766" s="64"/>
      <c r="N766" s="64"/>
      <c r="O766" s="64"/>
      <c r="P766" s="82"/>
      <c r="Q766" s="73"/>
      <c r="R766" s="24"/>
      <c r="S766" s="44" t="str">
        <f t="shared" ca="1" si="113"/>
        <v/>
      </c>
      <c r="T766" s="48" t="str">
        <f t="shared" si="114"/>
        <v/>
      </c>
      <c r="U766" s="48" t="str">
        <f t="shared" si="115"/>
        <v/>
      </c>
      <c r="V766" s="21" t="str">
        <f t="shared" ca="1" si="116"/>
        <v/>
      </c>
      <c r="W766" s="66">
        <f t="shared" si="117"/>
        <v>1</v>
      </c>
      <c r="X766" s="66">
        <f t="shared" si="118"/>
        <v>1</v>
      </c>
      <c r="Y766" s="21" t="str">
        <f t="shared" ca="1" si="119"/>
        <v/>
      </c>
      <c r="Z766" s="13" t="str">
        <f>IF(Q766="","",IF(H767&lt;&gt;"Commercial",Lists!$C$2,IF(AND('Property details'!H767="Commercial",'Property details'!Q766&lt;250000),Lists!C$3,Lists!$C$4)))</f>
        <v/>
      </c>
      <c r="AA766" s="19" t="str">
        <f t="shared" si="110"/>
        <v/>
      </c>
      <c r="AB766" s="14" t="str">
        <f t="shared" si="111"/>
        <v/>
      </c>
    </row>
    <row r="767" spans="1:28" ht="15" customHeight="1">
      <c r="A767" s="61"/>
      <c r="B767" s="61"/>
      <c r="C767" s="61"/>
      <c r="D767" s="61"/>
      <c r="E767" s="61"/>
      <c r="F767" s="64"/>
      <c r="G767" s="64"/>
      <c r="H767" s="64"/>
      <c r="I767" s="89" t="str">
        <f t="shared" si="112"/>
        <v/>
      </c>
      <c r="J767" s="64"/>
      <c r="K767" s="64"/>
      <c r="L767" s="64"/>
      <c r="M767" s="64"/>
      <c r="N767" s="64"/>
      <c r="O767" s="64"/>
      <c r="P767" s="82"/>
      <c r="Q767" s="73"/>
      <c r="R767" s="24"/>
      <c r="S767" s="44" t="str">
        <f t="shared" ca="1" si="113"/>
        <v/>
      </c>
      <c r="T767" s="48" t="str">
        <f t="shared" si="114"/>
        <v/>
      </c>
      <c r="U767" s="48" t="str">
        <f t="shared" si="115"/>
        <v/>
      </c>
      <c r="V767" s="21" t="str">
        <f t="shared" ca="1" si="116"/>
        <v/>
      </c>
      <c r="W767" s="66">
        <f t="shared" si="117"/>
        <v>1</v>
      </c>
      <c r="X767" s="66">
        <f t="shared" si="118"/>
        <v>1</v>
      </c>
      <c r="Y767" s="21" t="str">
        <f t="shared" ca="1" si="119"/>
        <v/>
      </c>
      <c r="Z767" s="13" t="str">
        <f>IF(Q767="","",IF(H768&lt;&gt;"Commercial",Lists!$C$2,IF(AND('Property details'!H768="Commercial",'Property details'!Q767&lt;250000),Lists!C$3,Lists!$C$4)))</f>
        <v/>
      </c>
      <c r="AA767" s="19" t="str">
        <f t="shared" si="110"/>
        <v/>
      </c>
      <c r="AB767" s="14" t="str">
        <f t="shared" si="111"/>
        <v/>
      </c>
    </row>
    <row r="768" spans="1:28" ht="15" customHeight="1">
      <c r="A768" s="61"/>
      <c r="B768" s="61"/>
      <c r="C768" s="61"/>
      <c r="D768" s="61"/>
      <c r="E768" s="61"/>
      <c r="F768" s="64"/>
      <c r="G768" s="64"/>
      <c r="H768" s="64"/>
      <c r="I768" s="89" t="str">
        <f t="shared" si="112"/>
        <v/>
      </c>
      <c r="J768" s="64"/>
      <c r="K768" s="64"/>
      <c r="L768" s="64"/>
      <c r="M768" s="64"/>
      <c r="N768" s="64"/>
      <c r="O768" s="64"/>
      <c r="P768" s="82"/>
      <c r="Q768" s="73"/>
      <c r="R768" s="24"/>
      <c r="S768" s="44" t="str">
        <f t="shared" ca="1" si="113"/>
        <v/>
      </c>
      <c r="T768" s="48" t="str">
        <f t="shared" si="114"/>
        <v/>
      </c>
      <c r="U768" s="48" t="str">
        <f t="shared" si="115"/>
        <v/>
      </c>
      <c r="V768" s="21" t="str">
        <f t="shared" ca="1" si="116"/>
        <v/>
      </c>
      <c r="W768" s="66">
        <f t="shared" si="117"/>
        <v>1</v>
      </c>
      <c r="X768" s="66">
        <f t="shared" si="118"/>
        <v>1</v>
      </c>
      <c r="Y768" s="21" t="str">
        <f t="shared" ca="1" si="119"/>
        <v/>
      </c>
      <c r="Z768" s="13" t="str">
        <f>IF(Q768="","",IF(H769&lt;&gt;"Commercial",Lists!$C$2,IF(AND('Property details'!H769="Commercial",'Property details'!Q768&lt;250000),Lists!C$3,Lists!$C$4)))</f>
        <v/>
      </c>
      <c r="AA768" s="19" t="str">
        <f t="shared" si="110"/>
        <v/>
      </c>
      <c r="AB768" s="14" t="str">
        <f t="shared" si="111"/>
        <v/>
      </c>
    </row>
    <row r="769" spans="1:28" ht="15" customHeight="1">
      <c r="A769" s="61"/>
      <c r="B769" s="61"/>
      <c r="C769" s="61"/>
      <c r="D769" s="61"/>
      <c r="E769" s="61"/>
      <c r="F769" s="64"/>
      <c r="G769" s="64"/>
      <c r="H769" s="64"/>
      <c r="I769" s="89" t="str">
        <f t="shared" si="112"/>
        <v/>
      </c>
      <c r="J769" s="64"/>
      <c r="K769" s="64"/>
      <c r="L769" s="64"/>
      <c r="M769" s="64"/>
      <c r="N769" s="64"/>
      <c r="O769" s="64"/>
      <c r="P769" s="82"/>
      <c r="Q769" s="73"/>
      <c r="R769" s="24"/>
      <c r="S769" s="44" t="str">
        <f t="shared" ca="1" si="113"/>
        <v/>
      </c>
      <c r="T769" s="48" t="str">
        <f t="shared" si="114"/>
        <v/>
      </c>
      <c r="U769" s="48" t="str">
        <f t="shared" si="115"/>
        <v/>
      </c>
      <c r="V769" s="21" t="str">
        <f t="shared" ca="1" si="116"/>
        <v/>
      </c>
      <c r="W769" s="66">
        <f t="shared" si="117"/>
        <v>1</v>
      </c>
      <c r="X769" s="66">
        <f t="shared" si="118"/>
        <v>1</v>
      </c>
      <c r="Y769" s="21" t="str">
        <f t="shared" ca="1" si="119"/>
        <v/>
      </c>
      <c r="Z769" s="13" t="str">
        <f>IF(Q769="","",IF(H770&lt;&gt;"Commercial",Lists!$C$2,IF(AND('Property details'!H770="Commercial",'Property details'!Q769&lt;250000),Lists!C$3,Lists!$C$4)))</f>
        <v/>
      </c>
      <c r="AA769" s="19" t="str">
        <f t="shared" si="110"/>
        <v/>
      </c>
      <c r="AB769" s="14" t="str">
        <f t="shared" si="111"/>
        <v/>
      </c>
    </row>
    <row r="770" spans="1:28" ht="15" customHeight="1">
      <c r="A770" s="61"/>
      <c r="B770" s="61"/>
      <c r="C770" s="61"/>
      <c r="D770" s="61"/>
      <c r="E770" s="61"/>
      <c r="F770" s="64"/>
      <c r="G770" s="64"/>
      <c r="H770" s="64"/>
      <c r="I770" s="89" t="str">
        <f t="shared" si="112"/>
        <v/>
      </c>
      <c r="J770" s="64"/>
      <c r="K770" s="64"/>
      <c r="L770" s="64"/>
      <c r="M770" s="64"/>
      <c r="N770" s="64"/>
      <c r="O770" s="64"/>
      <c r="P770" s="82"/>
      <c r="Q770" s="73"/>
      <c r="R770" s="24"/>
      <c r="S770" s="44" t="str">
        <f t="shared" ca="1" si="113"/>
        <v/>
      </c>
      <c r="T770" s="48" t="str">
        <f t="shared" si="114"/>
        <v/>
      </c>
      <c r="U770" s="48" t="str">
        <f t="shared" si="115"/>
        <v/>
      </c>
      <c r="V770" s="21" t="str">
        <f t="shared" ca="1" si="116"/>
        <v/>
      </c>
      <c r="W770" s="66">
        <f t="shared" si="117"/>
        <v>1</v>
      </c>
      <c r="X770" s="66">
        <f t="shared" si="118"/>
        <v>1</v>
      </c>
      <c r="Y770" s="21" t="str">
        <f t="shared" ca="1" si="119"/>
        <v/>
      </c>
      <c r="Z770" s="13" t="str">
        <f>IF(Q770="","",IF(H771&lt;&gt;"Commercial",Lists!$C$2,IF(AND('Property details'!H771="Commercial",'Property details'!Q770&lt;250000),Lists!C$3,Lists!$C$4)))</f>
        <v/>
      </c>
      <c r="AA770" s="19" t="str">
        <f t="shared" si="110"/>
        <v/>
      </c>
      <c r="AB770" s="14" t="str">
        <f t="shared" si="111"/>
        <v/>
      </c>
    </row>
    <row r="771" spans="1:28" ht="15" customHeight="1">
      <c r="A771" s="61"/>
      <c r="B771" s="61"/>
      <c r="C771" s="61"/>
      <c r="D771" s="61"/>
      <c r="E771" s="61"/>
      <c r="F771" s="64"/>
      <c r="G771" s="64"/>
      <c r="H771" s="64"/>
      <c r="I771" s="89" t="str">
        <f t="shared" si="112"/>
        <v/>
      </c>
      <c r="J771" s="64"/>
      <c r="K771" s="64"/>
      <c r="L771" s="64"/>
      <c r="M771" s="64"/>
      <c r="N771" s="64"/>
      <c r="O771" s="64"/>
      <c r="P771" s="82"/>
      <c r="Q771" s="73"/>
      <c r="R771" s="24"/>
      <c r="S771" s="44" t="str">
        <f t="shared" ca="1" si="113"/>
        <v/>
      </c>
      <c r="T771" s="48" t="str">
        <f t="shared" si="114"/>
        <v/>
      </c>
      <c r="U771" s="48" t="str">
        <f t="shared" si="115"/>
        <v/>
      </c>
      <c r="V771" s="21" t="str">
        <f t="shared" ca="1" si="116"/>
        <v/>
      </c>
      <c r="W771" s="66">
        <f t="shared" si="117"/>
        <v>1</v>
      </c>
      <c r="X771" s="66">
        <f t="shared" si="118"/>
        <v>1</v>
      </c>
      <c r="Y771" s="21" t="str">
        <f t="shared" ca="1" si="119"/>
        <v/>
      </c>
      <c r="Z771" s="13" t="str">
        <f>IF(Q771="","",IF(H772&lt;&gt;"Commercial",Lists!$C$2,IF(AND('Property details'!H772="Commercial",'Property details'!Q771&lt;250000),Lists!C$3,Lists!$C$4)))</f>
        <v/>
      </c>
      <c r="AA771" s="19" t="str">
        <f t="shared" si="110"/>
        <v/>
      </c>
      <c r="AB771" s="14" t="str">
        <f t="shared" si="111"/>
        <v/>
      </c>
    </row>
    <row r="772" spans="1:28" ht="15" customHeight="1">
      <c r="A772" s="61"/>
      <c r="B772" s="61"/>
      <c r="C772" s="61"/>
      <c r="D772" s="61"/>
      <c r="E772" s="61"/>
      <c r="F772" s="64"/>
      <c r="G772" s="64"/>
      <c r="H772" s="64"/>
      <c r="I772" s="89" t="str">
        <f t="shared" si="112"/>
        <v/>
      </c>
      <c r="J772" s="64"/>
      <c r="K772" s="64"/>
      <c r="L772" s="64"/>
      <c r="M772" s="64"/>
      <c r="N772" s="64"/>
      <c r="O772" s="64"/>
      <c r="P772" s="82"/>
      <c r="Q772" s="73"/>
      <c r="R772" s="24"/>
      <c r="S772" s="44" t="str">
        <f t="shared" ca="1" si="113"/>
        <v/>
      </c>
      <c r="T772" s="48" t="str">
        <f t="shared" si="114"/>
        <v/>
      </c>
      <c r="U772" s="48" t="str">
        <f t="shared" si="115"/>
        <v/>
      </c>
      <c r="V772" s="21" t="str">
        <f t="shared" ca="1" si="116"/>
        <v/>
      </c>
      <c r="W772" s="66">
        <f t="shared" si="117"/>
        <v>1</v>
      </c>
      <c r="X772" s="66">
        <f t="shared" si="118"/>
        <v>1</v>
      </c>
      <c r="Y772" s="21" t="str">
        <f t="shared" ca="1" si="119"/>
        <v/>
      </c>
      <c r="Z772" s="13" t="str">
        <f>IF(Q772="","",IF(H773&lt;&gt;"Commercial",Lists!$C$2,IF(AND('Property details'!H773="Commercial",'Property details'!Q772&lt;250000),Lists!C$3,Lists!$C$4)))</f>
        <v/>
      </c>
      <c r="AA772" s="19" t="str">
        <f t="shared" si="110"/>
        <v/>
      </c>
      <c r="AB772" s="14" t="str">
        <f t="shared" si="111"/>
        <v/>
      </c>
    </row>
    <row r="773" spans="1:28" ht="15" customHeight="1">
      <c r="A773" s="61"/>
      <c r="B773" s="61"/>
      <c r="C773" s="61"/>
      <c r="D773" s="61"/>
      <c r="E773" s="61"/>
      <c r="F773" s="64"/>
      <c r="G773" s="64"/>
      <c r="H773" s="64"/>
      <c r="I773" s="89" t="str">
        <f t="shared" si="112"/>
        <v/>
      </c>
      <c r="J773" s="64"/>
      <c r="K773" s="64"/>
      <c r="L773" s="64"/>
      <c r="M773" s="64"/>
      <c r="N773" s="64"/>
      <c r="O773" s="64"/>
      <c r="P773" s="82"/>
      <c r="Q773" s="73"/>
      <c r="R773" s="24"/>
      <c r="S773" s="44" t="str">
        <f t="shared" ca="1" si="113"/>
        <v/>
      </c>
      <c r="T773" s="48" t="str">
        <f t="shared" si="114"/>
        <v/>
      </c>
      <c r="U773" s="48" t="str">
        <f t="shared" si="115"/>
        <v/>
      </c>
      <c r="V773" s="21" t="str">
        <f t="shared" ca="1" si="116"/>
        <v/>
      </c>
      <c r="W773" s="66">
        <f t="shared" si="117"/>
        <v>1</v>
      </c>
      <c r="X773" s="66">
        <f t="shared" si="118"/>
        <v>1</v>
      </c>
      <c r="Y773" s="21" t="str">
        <f t="shared" ca="1" si="119"/>
        <v/>
      </c>
      <c r="Z773" s="13" t="str">
        <f>IF(Q773="","",IF(H774&lt;&gt;"Commercial",Lists!$C$2,IF(AND('Property details'!H774="Commercial",'Property details'!Q773&lt;250000),Lists!C$3,Lists!$C$4)))</f>
        <v/>
      </c>
      <c r="AA773" s="19" t="str">
        <f t="shared" si="110"/>
        <v/>
      </c>
      <c r="AB773" s="14" t="str">
        <f t="shared" si="111"/>
        <v/>
      </c>
    </row>
    <row r="774" spans="1:28" ht="15" customHeight="1">
      <c r="A774" s="61"/>
      <c r="B774" s="61"/>
      <c r="C774" s="61"/>
      <c r="D774" s="61"/>
      <c r="E774" s="61"/>
      <c r="F774" s="64"/>
      <c r="G774" s="64"/>
      <c r="H774" s="64"/>
      <c r="I774" s="89" t="str">
        <f t="shared" si="112"/>
        <v/>
      </c>
      <c r="J774" s="64"/>
      <c r="K774" s="64"/>
      <c r="L774" s="64"/>
      <c r="M774" s="64"/>
      <c r="N774" s="64"/>
      <c r="O774" s="64"/>
      <c r="P774" s="82"/>
      <c r="Q774" s="73"/>
      <c r="R774" s="24"/>
      <c r="S774" s="44" t="str">
        <f t="shared" ca="1" si="113"/>
        <v/>
      </c>
      <c r="T774" s="48" t="str">
        <f t="shared" si="114"/>
        <v/>
      </c>
      <c r="U774" s="48" t="str">
        <f t="shared" si="115"/>
        <v/>
      </c>
      <c r="V774" s="21" t="str">
        <f t="shared" ca="1" si="116"/>
        <v/>
      </c>
      <c r="W774" s="66">
        <f t="shared" si="117"/>
        <v>1</v>
      </c>
      <c r="X774" s="66">
        <f t="shared" si="118"/>
        <v>1</v>
      </c>
      <c r="Y774" s="21" t="str">
        <f t="shared" ca="1" si="119"/>
        <v/>
      </c>
      <c r="Z774" s="13" t="str">
        <f>IF(Q774="","",IF(H775&lt;&gt;"Commercial",Lists!$C$2,IF(AND('Property details'!H775="Commercial",'Property details'!Q774&lt;250000),Lists!C$3,Lists!$C$4)))</f>
        <v/>
      </c>
      <c r="AA774" s="19" t="str">
        <f t="shared" si="110"/>
        <v/>
      </c>
      <c r="AB774" s="14" t="str">
        <f t="shared" si="111"/>
        <v/>
      </c>
    </row>
    <row r="775" spans="1:28" ht="15" customHeight="1">
      <c r="A775" s="61"/>
      <c r="B775" s="61"/>
      <c r="C775" s="61"/>
      <c r="D775" s="61"/>
      <c r="E775" s="61"/>
      <c r="F775" s="64"/>
      <c r="G775" s="64"/>
      <c r="H775" s="64"/>
      <c r="I775" s="89" t="str">
        <f t="shared" si="112"/>
        <v/>
      </c>
      <c r="J775" s="64"/>
      <c r="K775" s="64"/>
      <c r="L775" s="64"/>
      <c r="M775" s="64"/>
      <c r="N775" s="64"/>
      <c r="O775" s="64"/>
      <c r="P775" s="82"/>
      <c r="Q775" s="73"/>
      <c r="R775" s="24"/>
      <c r="S775" s="44" t="str">
        <f t="shared" ca="1" si="113"/>
        <v/>
      </c>
      <c r="T775" s="48" t="str">
        <f t="shared" si="114"/>
        <v/>
      </c>
      <c r="U775" s="48" t="str">
        <f t="shared" si="115"/>
        <v/>
      </c>
      <c r="V775" s="21" t="str">
        <f t="shared" ca="1" si="116"/>
        <v/>
      </c>
      <c r="W775" s="66">
        <f t="shared" si="117"/>
        <v>1</v>
      </c>
      <c r="X775" s="66">
        <f t="shared" si="118"/>
        <v>1</v>
      </c>
      <c r="Y775" s="21" t="str">
        <f t="shared" ca="1" si="119"/>
        <v/>
      </c>
      <c r="Z775" s="13" t="str">
        <f>IF(Q775="","",IF(H776&lt;&gt;"Commercial",Lists!$C$2,IF(AND('Property details'!H776="Commercial",'Property details'!Q775&lt;250000),Lists!C$3,Lists!$C$4)))</f>
        <v/>
      </c>
      <c r="AA775" s="19" t="str">
        <f t="shared" si="110"/>
        <v/>
      </c>
      <c r="AB775" s="14" t="str">
        <f t="shared" si="111"/>
        <v/>
      </c>
    </row>
    <row r="776" spans="1:28" ht="15" customHeight="1">
      <c r="A776" s="61"/>
      <c r="B776" s="61"/>
      <c r="C776" s="61"/>
      <c r="D776" s="61"/>
      <c r="E776" s="61"/>
      <c r="F776" s="64"/>
      <c r="G776" s="64"/>
      <c r="H776" s="64"/>
      <c r="I776" s="89" t="str">
        <f t="shared" si="112"/>
        <v/>
      </c>
      <c r="J776" s="64"/>
      <c r="K776" s="64"/>
      <c r="L776" s="64"/>
      <c r="M776" s="64"/>
      <c r="N776" s="64"/>
      <c r="O776" s="64"/>
      <c r="P776" s="82"/>
      <c r="Q776" s="73"/>
      <c r="R776" s="24"/>
      <c r="S776" s="44" t="str">
        <f t="shared" ca="1" si="113"/>
        <v/>
      </c>
      <c r="T776" s="48" t="str">
        <f t="shared" si="114"/>
        <v/>
      </c>
      <c r="U776" s="48" t="str">
        <f t="shared" si="115"/>
        <v/>
      </c>
      <c r="V776" s="21" t="str">
        <f t="shared" ca="1" si="116"/>
        <v/>
      </c>
      <c r="W776" s="66">
        <f t="shared" si="117"/>
        <v>1</v>
      </c>
      <c r="X776" s="66">
        <f t="shared" si="118"/>
        <v>1</v>
      </c>
      <c r="Y776" s="21" t="str">
        <f t="shared" ca="1" si="119"/>
        <v/>
      </c>
      <c r="Z776" s="13" t="str">
        <f>IF(Q776="","",IF(H777&lt;&gt;"Commercial",Lists!$C$2,IF(AND('Property details'!H777="Commercial",'Property details'!Q776&lt;250000),Lists!C$3,Lists!$C$4)))</f>
        <v/>
      </c>
      <c r="AA776" s="19" t="str">
        <f t="shared" si="110"/>
        <v/>
      </c>
      <c r="AB776" s="14" t="str">
        <f t="shared" si="111"/>
        <v/>
      </c>
    </row>
    <row r="777" spans="1:28" ht="15" customHeight="1">
      <c r="A777" s="61"/>
      <c r="B777" s="61"/>
      <c r="C777" s="61"/>
      <c r="D777" s="61"/>
      <c r="E777" s="61"/>
      <c r="F777" s="64"/>
      <c r="G777" s="64"/>
      <c r="H777" s="64"/>
      <c r="I777" s="89" t="str">
        <f t="shared" si="112"/>
        <v/>
      </c>
      <c r="J777" s="64"/>
      <c r="K777" s="64"/>
      <c r="L777" s="64"/>
      <c r="M777" s="64"/>
      <c r="N777" s="64"/>
      <c r="O777" s="64"/>
      <c r="P777" s="82"/>
      <c r="Q777" s="73"/>
      <c r="R777" s="24"/>
      <c r="S777" s="44" t="str">
        <f t="shared" ca="1" si="113"/>
        <v/>
      </c>
      <c r="T777" s="48" t="str">
        <f t="shared" si="114"/>
        <v/>
      </c>
      <c r="U777" s="48" t="str">
        <f t="shared" si="115"/>
        <v/>
      </c>
      <c r="V777" s="21" t="str">
        <f t="shared" ca="1" si="116"/>
        <v/>
      </c>
      <c r="W777" s="66">
        <f t="shared" si="117"/>
        <v>1</v>
      </c>
      <c r="X777" s="66">
        <f t="shared" si="118"/>
        <v>1</v>
      </c>
      <c r="Y777" s="21" t="str">
        <f t="shared" ca="1" si="119"/>
        <v/>
      </c>
      <c r="Z777" s="13" t="str">
        <f>IF(Q777="","",IF(H778&lt;&gt;"Commercial",Lists!$C$2,IF(AND('Property details'!H778="Commercial",'Property details'!Q777&lt;250000),Lists!C$3,Lists!$C$4)))</f>
        <v/>
      </c>
      <c r="AA777" s="19" t="str">
        <f t="shared" si="110"/>
        <v/>
      </c>
      <c r="AB777" s="14" t="str">
        <f t="shared" si="111"/>
        <v/>
      </c>
    </row>
    <row r="778" spans="1:28" ht="15" customHeight="1">
      <c r="A778" s="61"/>
      <c r="B778" s="61"/>
      <c r="C778" s="61"/>
      <c r="D778" s="61"/>
      <c r="E778" s="61"/>
      <c r="F778" s="64"/>
      <c r="G778" s="64"/>
      <c r="H778" s="64"/>
      <c r="I778" s="89" t="str">
        <f t="shared" si="112"/>
        <v/>
      </c>
      <c r="J778" s="64"/>
      <c r="K778" s="64"/>
      <c r="L778" s="64"/>
      <c r="M778" s="64"/>
      <c r="N778" s="64"/>
      <c r="O778" s="64"/>
      <c r="P778" s="82"/>
      <c r="Q778" s="73"/>
      <c r="R778" s="24"/>
      <c r="S778" s="44" t="str">
        <f t="shared" ca="1" si="113"/>
        <v/>
      </c>
      <c r="T778" s="48" t="str">
        <f t="shared" si="114"/>
        <v/>
      </c>
      <c r="U778" s="48" t="str">
        <f t="shared" si="115"/>
        <v/>
      </c>
      <c r="V778" s="21" t="str">
        <f t="shared" ca="1" si="116"/>
        <v/>
      </c>
      <c r="W778" s="66">
        <f t="shared" si="117"/>
        <v>1</v>
      </c>
      <c r="X778" s="66">
        <f t="shared" si="118"/>
        <v>1</v>
      </c>
      <c r="Y778" s="21" t="str">
        <f t="shared" ca="1" si="119"/>
        <v/>
      </c>
      <c r="Z778" s="13" t="str">
        <f>IF(Q778="","",IF(H779&lt;&gt;"Commercial",Lists!$C$2,IF(AND('Property details'!H779="Commercial",'Property details'!Q778&lt;250000),Lists!C$3,Lists!$C$4)))</f>
        <v/>
      </c>
      <c r="AA778" s="19" t="str">
        <f t="shared" ref="AA778:AA841" si="120">IF(Q778="","",SUM(V778:Z778))</f>
        <v/>
      </c>
      <c r="AB778" s="14" t="str">
        <f t="shared" ref="AB778:AB841" si="121">+IF(Q778="","",25)</f>
        <v/>
      </c>
    </row>
    <row r="779" spans="1:28" ht="15" customHeight="1">
      <c r="A779" s="61"/>
      <c r="B779" s="61"/>
      <c r="C779" s="61"/>
      <c r="D779" s="61"/>
      <c r="E779" s="61"/>
      <c r="F779" s="64"/>
      <c r="G779" s="64"/>
      <c r="H779" s="64"/>
      <c r="I779" s="89" t="str">
        <f t="shared" ref="I779:I842" si="122">IF(H779="","",IF(H779&gt;4,"Commercial",IF(H779=1,"Single Fam","Multi-Fam")))</f>
        <v/>
      </c>
      <c r="J779" s="64"/>
      <c r="K779" s="64"/>
      <c r="L779" s="64"/>
      <c r="M779" s="64"/>
      <c r="N779" s="64"/>
      <c r="O779" s="64"/>
      <c r="P779" s="82"/>
      <c r="Q779" s="73"/>
      <c r="R779" s="24"/>
      <c r="S779" s="44" t="str">
        <f t="shared" ref="S779:S842" ca="1" si="123">IF(F779="","",VLOOKUP(F779,INDIRECT("'"&amp;P779&amp;"'!"&amp;"A3:J52"),6,))</f>
        <v/>
      </c>
      <c r="T779" s="48" t="str">
        <f t="shared" ref="T779:T842" si="124">IF(F779="","",IF(AND(H779&lt;&gt;"Commercial",O779="Occupied"),2,IF(AND(H779&lt;&gt;"Commercial",O779="Vacant"),3,IF(AND(H779="Commercial",O779="Occupied"),4,5))))</f>
        <v/>
      </c>
      <c r="U779" s="48" t="str">
        <f t="shared" ref="U779:U842" si="125">IF(F779="","",IF(AND(I779&lt;&gt;"Commercial",O779="Occupied"),7,IF(AND(I779&lt;&gt;"Commercial",O779="Vacant"),8,IF(AND(I779="Commercial",O779="Occupied"),9,10))))</f>
        <v/>
      </c>
      <c r="V779" s="21" t="str">
        <f t="shared" ref="V779:V842" ca="1" si="126">IF(Q779="","",SUM(Q779*VLOOKUP($F779,INDIRECT("'"&amp;$P779&amp;"'!"&amp;"$A$3:$F$52"),T779,)*S779))</f>
        <v/>
      </c>
      <c r="W779" s="66">
        <f t="shared" ref="W779:W842" si="127">IF(I779&lt;&gt;"Commercial",IF(OR(P779="Program 3",P779="Program 4"),Q779,1),IF(P779="Program 8",1,Q779))</f>
        <v>1</v>
      </c>
      <c r="X779" s="66">
        <f t="shared" ref="X779:X842" si="128">IF(I779&lt;&gt;"Commercial",IF(OR(P779="Program 5",P779="Program 6",P779="Program 8"),H779,1),1)</f>
        <v>1</v>
      </c>
      <c r="Y779" s="21" t="str">
        <f t="shared" ref="Y779:Y842" ca="1" si="129">IF(Q779="","",SUM(SUM(W779*VLOOKUP($F779,INDIRECT("'"&amp;$P779&amp;"'!"&amp;"$A$3:$J$52"),U779,)*S779))*X779)</f>
        <v/>
      </c>
      <c r="Z779" s="13" t="str">
        <f>IF(Q779="","",IF(H780&lt;&gt;"Commercial",Lists!$C$2,IF(AND('Property details'!H780="Commercial",'Property details'!Q779&lt;250000),Lists!C$3,Lists!$C$4)))</f>
        <v/>
      </c>
      <c r="AA779" s="19" t="str">
        <f t="shared" si="120"/>
        <v/>
      </c>
      <c r="AB779" s="14" t="str">
        <f t="shared" si="121"/>
        <v/>
      </c>
    </row>
    <row r="780" spans="1:28" ht="15" customHeight="1">
      <c r="A780" s="61"/>
      <c r="B780" s="61"/>
      <c r="C780" s="61"/>
      <c r="D780" s="61"/>
      <c r="E780" s="61"/>
      <c r="F780" s="64"/>
      <c r="G780" s="64"/>
      <c r="H780" s="64"/>
      <c r="I780" s="89" t="str">
        <f t="shared" si="122"/>
        <v/>
      </c>
      <c r="J780" s="64"/>
      <c r="K780" s="64"/>
      <c r="L780" s="64"/>
      <c r="M780" s="64"/>
      <c r="N780" s="64"/>
      <c r="O780" s="64"/>
      <c r="P780" s="82"/>
      <c r="Q780" s="73"/>
      <c r="R780" s="24"/>
      <c r="S780" s="44" t="str">
        <f t="shared" ca="1" si="123"/>
        <v/>
      </c>
      <c r="T780" s="48" t="str">
        <f t="shared" si="124"/>
        <v/>
      </c>
      <c r="U780" s="48" t="str">
        <f t="shared" si="125"/>
        <v/>
      </c>
      <c r="V780" s="21" t="str">
        <f t="shared" ca="1" si="126"/>
        <v/>
      </c>
      <c r="W780" s="66">
        <f t="shared" si="127"/>
        <v>1</v>
      </c>
      <c r="X780" s="66">
        <f t="shared" si="128"/>
        <v>1</v>
      </c>
      <c r="Y780" s="21" t="str">
        <f t="shared" ca="1" si="129"/>
        <v/>
      </c>
      <c r="Z780" s="13" t="str">
        <f>IF(Q780="","",IF(H781&lt;&gt;"Commercial",Lists!$C$2,IF(AND('Property details'!H781="Commercial",'Property details'!Q780&lt;250000),Lists!C$3,Lists!$C$4)))</f>
        <v/>
      </c>
      <c r="AA780" s="19" t="str">
        <f t="shared" si="120"/>
        <v/>
      </c>
      <c r="AB780" s="14" t="str">
        <f t="shared" si="121"/>
        <v/>
      </c>
    </row>
    <row r="781" spans="1:28" ht="15" customHeight="1">
      <c r="A781" s="61"/>
      <c r="B781" s="61"/>
      <c r="C781" s="61"/>
      <c r="D781" s="61"/>
      <c r="E781" s="61"/>
      <c r="F781" s="64"/>
      <c r="G781" s="64"/>
      <c r="H781" s="64"/>
      <c r="I781" s="89" t="str">
        <f t="shared" si="122"/>
        <v/>
      </c>
      <c r="J781" s="64"/>
      <c r="K781" s="64"/>
      <c r="L781" s="64"/>
      <c r="M781" s="64"/>
      <c r="N781" s="64"/>
      <c r="O781" s="64"/>
      <c r="P781" s="82"/>
      <c r="Q781" s="73"/>
      <c r="R781" s="24"/>
      <c r="S781" s="44" t="str">
        <f t="shared" ca="1" si="123"/>
        <v/>
      </c>
      <c r="T781" s="48" t="str">
        <f t="shared" si="124"/>
        <v/>
      </c>
      <c r="U781" s="48" t="str">
        <f t="shared" si="125"/>
        <v/>
      </c>
      <c r="V781" s="21" t="str">
        <f t="shared" ca="1" si="126"/>
        <v/>
      </c>
      <c r="W781" s="66">
        <f t="shared" si="127"/>
        <v>1</v>
      </c>
      <c r="X781" s="66">
        <f t="shared" si="128"/>
        <v>1</v>
      </c>
      <c r="Y781" s="21" t="str">
        <f t="shared" ca="1" si="129"/>
        <v/>
      </c>
      <c r="Z781" s="13" t="str">
        <f>IF(Q781="","",IF(H782&lt;&gt;"Commercial",Lists!$C$2,IF(AND('Property details'!H782="Commercial",'Property details'!Q781&lt;250000),Lists!C$3,Lists!$C$4)))</f>
        <v/>
      </c>
      <c r="AA781" s="19" t="str">
        <f t="shared" si="120"/>
        <v/>
      </c>
      <c r="AB781" s="14" t="str">
        <f t="shared" si="121"/>
        <v/>
      </c>
    </row>
    <row r="782" spans="1:28" ht="15" customHeight="1">
      <c r="A782" s="61"/>
      <c r="B782" s="61"/>
      <c r="C782" s="61"/>
      <c r="D782" s="61"/>
      <c r="E782" s="61"/>
      <c r="F782" s="64"/>
      <c r="G782" s="64"/>
      <c r="H782" s="64"/>
      <c r="I782" s="89" t="str">
        <f t="shared" si="122"/>
        <v/>
      </c>
      <c r="J782" s="64"/>
      <c r="K782" s="64"/>
      <c r="L782" s="64"/>
      <c r="M782" s="64"/>
      <c r="N782" s="64"/>
      <c r="O782" s="64"/>
      <c r="P782" s="82"/>
      <c r="Q782" s="73"/>
      <c r="R782" s="24"/>
      <c r="S782" s="44" t="str">
        <f t="shared" ca="1" si="123"/>
        <v/>
      </c>
      <c r="T782" s="48" t="str">
        <f t="shared" si="124"/>
        <v/>
      </c>
      <c r="U782" s="48" t="str">
        <f t="shared" si="125"/>
        <v/>
      </c>
      <c r="V782" s="21" t="str">
        <f t="shared" ca="1" si="126"/>
        <v/>
      </c>
      <c r="W782" s="66">
        <f t="shared" si="127"/>
        <v>1</v>
      </c>
      <c r="X782" s="66">
        <f t="shared" si="128"/>
        <v>1</v>
      </c>
      <c r="Y782" s="21" t="str">
        <f t="shared" ca="1" si="129"/>
        <v/>
      </c>
      <c r="Z782" s="13" t="str">
        <f>IF(Q782="","",IF(H783&lt;&gt;"Commercial",Lists!$C$2,IF(AND('Property details'!H783="Commercial",'Property details'!Q782&lt;250000),Lists!C$3,Lists!$C$4)))</f>
        <v/>
      </c>
      <c r="AA782" s="19" t="str">
        <f t="shared" si="120"/>
        <v/>
      </c>
      <c r="AB782" s="14" t="str">
        <f t="shared" si="121"/>
        <v/>
      </c>
    </row>
    <row r="783" spans="1:28" ht="15" customHeight="1">
      <c r="A783" s="61"/>
      <c r="B783" s="61"/>
      <c r="C783" s="61"/>
      <c r="D783" s="61"/>
      <c r="E783" s="61"/>
      <c r="F783" s="64"/>
      <c r="G783" s="64"/>
      <c r="H783" s="64"/>
      <c r="I783" s="89" t="str">
        <f t="shared" si="122"/>
        <v/>
      </c>
      <c r="J783" s="64"/>
      <c r="K783" s="64"/>
      <c r="L783" s="64"/>
      <c r="M783" s="64"/>
      <c r="N783" s="64"/>
      <c r="O783" s="64"/>
      <c r="P783" s="82"/>
      <c r="Q783" s="73"/>
      <c r="R783" s="24"/>
      <c r="S783" s="44" t="str">
        <f t="shared" ca="1" si="123"/>
        <v/>
      </c>
      <c r="T783" s="48" t="str">
        <f t="shared" si="124"/>
        <v/>
      </c>
      <c r="U783" s="48" t="str">
        <f t="shared" si="125"/>
        <v/>
      </c>
      <c r="V783" s="21" t="str">
        <f t="shared" ca="1" si="126"/>
        <v/>
      </c>
      <c r="W783" s="66">
        <f t="shared" si="127"/>
        <v>1</v>
      </c>
      <c r="X783" s="66">
        <f t="shared" si="128"/>
        <v>1</v>
      </c>
      <c r="Y783" s="21" t="str">
        <f t="shared" ca="1" si="129"/>
        <v/>
      </c>
      <c r="Z783" s="13" t="str">
        <f>IF(Q783="","",IF(H784&lt;&gt;"Commercial",Lists!$C$2,IF(AND('Property details'!H784="Commercial",'Property details'!Q783&lt;250000),Lists!C$3,Lists!$C$4)))</f>
        <v/>
      </c>
      <c r="AA783" s="19" t="str">
        <f t="shared" si="120"/>
        <v/>
      </c>
      <c r="AB783" s="14" t="str">
        <f t="shared" si="121"/>
        <v/>
      </c>
    </row>
    <row r="784" spans="1:28" ht="15" customHeight="1">
      <c r="A784" s="61"/>
      <c r="B784" s="61"/>
      <c r="C784" s="61"/>
      <c r="D784" s="61"/>
      <c r="E784" s="61"/>
      <c r="F784" s="64"/>
      <c r="G784" s="64"/>
      <c r="H784" s="64"/>
      <c r="I784" s="89" t="str">
        <f t="shared" si="122"/>
        <v/>
      </c>
      <c r="J784" s="64"/>
      <c r="K784" s="64"/>
      <c r="L784" s="64"/>
      <c r="M784" s="64"/>
      <c r="N784" s="64"/>
      <c r="O784" s="64"/>
      <c r="P784" s="82"/>
      <c r="Q784" s="73"/>
      <c r="R784" s="24"/>
      <c r="S784" s="44" t="str">
        <f t="shared" ca="1" si="123"/>
        <v/>
      </c>
      <c r="T784" s="48" t="str">
        <f t="shared" si="124"/>
        <v/>
      </c>
      <c r="U784" s="48" t="str">
        <f t="shared" si="125"/>
        <v/>
      </c>
      <c r="V784" s="21" t="str">
        <f t="shared" ca="1" si="126"/>
        <v/>
      </c>
      <c r="W784" s="66">
        <f t="shared" si="127"/>
        <v>1</v>
      </c>
      <c r="X784" s="66">
        <f t="shared" si="128"/>
        <v>1</v>
      </c>
      <c r="Y784" s="21" t="str">
        <f t="shared" ca="1" si="129"/>
        <v/>
      </c>
      <c r="Z784" s="13" t="str">
        <f>IF(Q784="","",IF(H785&lt;&gt;"Commercial",Lists!$C$2,IF(AND('Property details'!H785="Commercial",'Property details'!Q784&lt;250000),Lists!C$3,Lists!$C$4)))</f>
        <v/>
      </c>
      <c r="AA784" s="19" t="str">
        <f t="shared" si="120"/>
        <v/>
      </c>
      <c r="AB784" s="14" t="str">
        <f t="shared" si="121"/>
        <v/>
      </c>
    </row>
    <row r="785" spans="1:28" ht="15" customHeight="1">
      <c r="A785" s="61"/>
      <c r="B785" s="61"/>
      <c r="C785" s="61"/>
      <c r="D785" s="61"/>
      <c r="E785" s="61"/>
      <c r="F785" s="64"/>
      <c r="G785" s="64"/>
      <c r="H785" s="64"/>
      <c r="I785" s="89" t="str">
        <f t="shared" si="122"/>
        <v/>
      </c>
      <c r="J785" s="64"/>
      <c r="K785" s="64"/>
      <c r="L785" s="64"/>
      <c r="M785" s="64"/>
      <c r="N785" s="64"/>
      <c r="O785" s="64"/>
      <c r="P785" s="82"/>
      <c r="Q785" s="73"/>
      <c r="R785" s="24"/>
      <c r="S785" s="44" t="str">
        <f t="shared" ca="1" si="123"/>
        <v/>
      </c>
      <c r="T785" s="48" t="str">
        <f t="shared" si="124"/>
        <v/>
      </c>
      <c r="U785" s="48" t="str">
        <f t="shared" si="125"/>
        <v/>
      </c>
      <c r="V785" s="21" t="str">
        <f t="shared" ca="1" si="126"/>
        <v/>
      </c>
      <c r="W785" s="66">
        <f t="shared" si="127"/>
        <v>1</v>
      </c>
      <c r="X785" s="66">
        <f t="shared" si="128"/>
        <v>1</v>
      </c>
      <c r="Y785" s="21" t="str">
        <f t="shared" ca="1" si="129"/>
        <v/>
      </c>
      <c r="Z785" s="13" t="str">
        <f>IF(Q785="","",IF(H786&lt;&gt;"Commercial",Lists!$C$2,IF(AND('Property details'!H786="Commercial",'Property details'!Q785&lt;250000),Lists!C$3,Lists!$C$4)))</f>
        <v/>
      </c>
      <c r="AA785" s="19" t="str">
        <f t="shared" si="120"/>
        <v/>
      </c>
      <c r="AB785" s="14" t="str">
        <f t="shared" si="121"/>
        <v/>
      </c>
    </row>
    <row r="786" spans="1:28" ht="15" customHeight="1">
      <c r="A786" s="61"/>
      <c r="B786" s="61"/>
      <c r="C786" s="61"/>
      <c r="D786" s="61"/>
      <c r="E786" s="61"/>
      <c r="F786" s="64"/>
      <c r="G786" s="64"/>
      <c r="H786" s="64"/>
      <c r="I786" s="89" t="str">
        <f t="shared" si="122"/>
        <v/>
      </c>
      <c r="J786" s="64"/>
      <c r="K786" s="64"/>
      <c r="L786" s="64"/>
      <c r="M786" s="64"/>
      <c r="N786" s="64"/>
      <c r="O786" s="64"/>
      <c r="P786" s="82"/>
      <c r="Q786" s="73"/>
      <c r="R786" s="24"/>
      <c r="S786" s="44" t="str">
        <f t="shared" ca="1" si="123"/>
        <v/>
      </c>
      <c r="T786" s="48" t="str">
        <f t="shared" si="124"/>
        <v/>
      </c>
      <c r="U786" s="48" t="str">
        <f t="shared" si="125"/>
        <v/>
      </c>
      <c r="V786" s="21" t="str">
        <f t="shared" ca="1" si="126"/>
        <v/>
      </c>
      <c r="W786" s="66">
        <f t="shared" si="127"/>
        <v>1</v>
      </c>
      <c r="X786" s="66">
        <f t="shared" si="128"/>
        <v>1</v>
      </c>
      <c r="Y786" s="21" t="str">
        <f t="shared" ca="1" si="129"/>
        <v/>
      </c>
      <c r="Z786" s="13" t="str">
        <f>IF(Q786="","",IF(H787&lt;&gt;"Commercial",Lists!$C$2,IF(AND('Property details'!H787="Commercial",'Property details'!Q786&lt;250000),Lists!C$3,Lists!$C$4)))</f>
        <v/>
      </c>
      <c r="AA786" s="19" t="str">
        <f t="shared" si="120"/>
        <v/>
      </c>
      <c r="AB786" s="14" t="str">
        <f t="shared" si="121"/>
        <v/>
      </c>
    </row>
    <row r="787" spans="1:28" ht="15" customHeight="1">
      <c r="A787" s="61"/>
      <c r="B787" s="61"/>
      <c r="C787" s="61"/>
      <c r="D787" s="61"/>
      <c r="E787" s="61"/>
      <c r="F787" s="64"/>
      <c r="G787" s="64"/>
      <c r="H787" s="64"/>
      <c r="I787" s="89" t="str">
        <f t="shared" si="122"/>
        <v/>
      </c>
      <c r="J787" s="64"/>
      <c r="K787" s="64"/>
      <c r="L787" s="64"/>
      <c r="M787" s="64"/>
      <c r="N787" s="64"/>
      <c r="O787" s="64"/>
      <c r="P787" s="82"/>
      <c r="Q787" s="73"/>
      <c r="R787" s="24"/>
      <c r="S787" s="44" t="str">
        <f t="shared" ca="1" si="123"/>
        <v/>
      </c>
      <c r="T787" s="48" t="str">
        <f t="shared" si="124"/>
        <v/>
      </c>
      <c r="U787" s="48" t="str">
        <f t="shared" si="125"/>
        <v/>
      </c>
      <c r="V787" s="21" t="str">
        <f t="shared" ca="1" si="126"/>
        <v/>
      </c>
      <c r="W787" s="66">
        <f t="shared" si="127"/>
        <v>1</v>
      </c>
      <c r="X787" s="66">
        <f t="shared" si="128"/>
        <v>1</v>
      </c>
      <c r="Y787" s="21" t="str">
        <f t="shared" ca="1" si="129"/>
        <v/>
      </c>
      <c r="Z787" s="13" t="str">
        <f>IF(Q787="","",IF(H788&lt;&gt;"Commercial",Lists!$C$2,IF(AND('Property details'!H788="Commercial",'Property details'!Q787&lt;250000),Lists!C$3,Lists!$C$4)))</f>
        <v/>
      </c>
      <c r="AA787" s="19" t="str">
        <f t="shared" si="120"/>
        <v/>
      </c>
      <c r="AB787" s="14" t="str">
        <f t="shared" si="121"/>
        <v/>
      </c>
    </row>
    <row r="788" spans="1:28" ht="15" customHeight="1">
      <c r="A788" s="61"/>
      <c r="B788" s="61"/>
      <c r="C788" s="61"/>
      <c r="D788" s="61"/>
      <c r="E788" s="61"/>
      <c r="F788" s="64"/>
      <c r="G788" s="64"/>
      <c r="H788" s="64"/>
      <c r="I788" s="89" t="str">
        <f t="shared" si="122"/>
        <v/>
      </c>
      <c r="J788" s="64"/>
      <c r="K788" s="64"/>
      <c r="L788" s="64"/>
      <c r="M788" s="64"/>
      <c r="N788" s="64"/>
      <c r="O788" s="64"/>
      <c r="P788" s="82"/>
      <c r="Q788" s="73"/>
      <c r="R788" s="24"/>
      <c r="S788" s="44" t="str">
        <f t="shared" ca="1" si="123"/>
        <v/>
      </c>
      <c r="T788" s="48" t="str">
        <f t="shared" si="124"/>
        <v/>
      </c>
      <c r="U788" s="48" t="str">
        <f t="shared" si="125"/>
        <v/>
      </c>
      <c r="V788" s="21" t="str">
        <f t="shared" ca="1" si="126"/>
        <v/>
      </c>
      <c r="W788" s="66">
        <f t="shared" si="127"/>
        <v>1</v>
      </c>
      <c r="X788" s="66">
        <f t="shared" si="128"/>
        <v>1</v>
      </c>
      <c r="Y788" s="21" t="str">
        <f t="shared" ca="1" si="129"/>
        <v/>
      </c>
      <c r="Z788" s="13" t="str">
        <f>IF(Q788="","",IF(H789&lt;&gt;"Commercial",Lists!$C$2,IF(AND('Property details'!H789="Commercial",'Property details'!Q788&lt;250000),Lists!C$3,Lists!$C$4)))</f>
        <v/>
      </c>
      <c r="AA788" s="19" t="str">
        <f t="shared" si="120"/>
        <v/>
      </c>
      <c r="AB788" s="14" t="str">
        <f t="shared" si="121"/>
        <v/>
      </c>
    </row>
    <row r="789" spans="1:28" ht="15" customHeight="1">
      <c r="A789" s="61"/>
      <c r="B789" s="61"/>
      <c r="C789" s="61"/>
      <c r="D789" s="61"/>
      <c r="E789" s="61"/>
      <c r="F789" s="64"/>
      <c r="G789" s="64"/>
      <c r="H789" s="64"/>
      <c r="I789" s="89" t="str">
        <f t="shared" si="122"/>
        <v/>
      </c>
      <c r="J789" s="64"/>
      <c r="K789" s="64"/>
      <c r="L789" s="64"/>
      <c r="M789" s="64"/>
      <c r="N789" s="64"/>
      <c r="O789" s="64"/>
      <c r="P789" s="82"/>
      <c r="Q789" s="73"/>
      <c r="R789" s="24"/>
      <c r="S789" s="44" t="str">
        <f t="shared" ca="1" si="123"/>
        <v/>
      </c>
      <c r="T789" s="48" t="str">
        <f t="shared" si="124"/>
        <v/>
      </c>
      <c r="U789" s="48" t="str">
        <f t="shared" si="125"/>
        <v/>
      </c>
      <c r="V789" s="21" t="str">
        <f t="shared" ca="1" si="126"/>
        <v/>
      </c>
      <c r="W789" s="66">
        <f t="shared" si="127"/>
        <v>1</v>
      </c>
      <c r="X789" s="66">
        <f t="shared" si="128"/>
        <v>1</v>
      </c>
      <c r="Y789" s="21" t="str">
        <f t="shared" ca="1" si="129"/>
        <v/>
      </c>
      <c r="Z789" s="13" t="str">
        <f>IF(Q789="","",IF(H790&lt;&gt;"Commercial",Lists!$C$2,IF(AND('Property details'!H790="Commercial",'Property details'!Q789&lt;250000),Lists!C$3,Lists!$C$4)))</f>
        <v/>
      </c>
      <c r="AA789" s="19" t="str">
        <f t="shared" si="120"/>
        <v/>
      </c>
      <c r="AB789" s="14" t="str">
        <f t="shared" si="121"/>
        <v/>
      </c>
    </row>
    <row r="790" spans="1:28" ht="15" customHeight="1">
      <c r="A790" s="61"/>
      <c r="B790" s="61"/>
      <c r="C790" s="61"/>
      <c r="D790" s="61"/>
      <c r="E790" s="61"/>
      <c r="F790" s="64"/>
      <c r="G790" s="64"/>
      <c r="H790" s="64"/>
      <c r="I790" s="89" t="str">
        <f t="shared" si="122"/>
        <v/>
      </c>
      <c r="J790" s="64"/>
      <c r="K790" s="64"/>
      <c r="L790" s="64"/>
      <c r="M790" s="64"/>
      <c r="N790" s="64"/>
      <c r="O790" s="64"/>
      <c r="P790" s="82"/>
      <c r="Q790" s="73"/>
      <c r="R790" s="24"/>
      <c r="S790" s="44" t="str">
        <f t="shared" ca="1" si="123"/>
        <v/>
      </c>
      <c r="T790" s="48" t="str">
        <f t="shared" si="124"/>
        <v/>
      </c>
      <c r="U790" s="48" t="str">
        <f t="shared" si="125"/>
        <v/>
      </c>
      <c r="V790" s="21" t="str">
        <f t="shared" ca="1" si="126"/>
        <v/>
      </c>
      <c r="W790" s="66">
        <f t="shared" si="127"/>
        <v>1</v>
      </c>
      <c r="X790" s="66">
        <f t="shared" si="128"/>
        <v>1</v>
      </c>
      <c r="Y790" s="21" t="str">
        <f t="shared" ca="1" si="129"/>
        <v/>
      </c>
      <c r="Z790" s="13" t="str">
        <f>IF(Q790="","",IF(H791&lt;&gt;"Commercial",Lists!$C$2,IF(AND('Property details'!H791="Commercial",'Property details'!Q790&lt;250000),Lists!C$3,Lists!$C$4)))</f>
        <v/>
      </c>
      <c r="AA790" s="19" t="str">
        <f t="shared" si="120"/>
        <v/>
      </c>
      <c r="AB790" s="14" t="str">
        <f t="shared" si="121"/>
        <v/>
      </c>
    </row>
    <row r="791" spans="1:28" ht="15" customHeight="1">
      <c r="A791" s="61"/>
      <c r="B791" s="61"/>
      <c r="C791" s="61"/>
      <c r="D791" s="61"/>
      <c r="E791" s="61"/>
      <c r="F791" s="64"/>
      <c r="G791" s="64"/>
      <c r="H791" s="64"/>
      <c r="I791" s="89" t="str">
        <f t="shared" si="122"/>
        <v/>
      </c>
      <c r="J791" s="64"/>
      <c r="K791" s="64"/>
      <c r="L791" s="64"/>
      <c r="M791" s="64"/>
      <c r="N791" s="64"/>
      <c r="O791" s="64"/>
      <c r="P791" s="82"/>
      <c r="Q791" s="73"/>
      <c r="R791" s="24"/>
      <c r="S791" s="44" t="str">
        <f t="shared" ca="1" si="123"/>
        <v/>
      </c>
      <c r="T791" s="48" t="str">
        <f t="shared" si="124"/>
        <v/>
      </c>
      <c r="U791" s="48" t="str">
        <f t="shared" si="125"/>
        <v/>
      </c>
      <c r="V791" s="21" t="str">
        <f t="shared" ca="1" si="126"/>
        <v/>
      </c>
      <c r="W791" s="66">
        <f t="shared" si="127"/>
        <v>1</v>
      </c>
      <c r="X791" s="66">
        <f t="shared" si="128"/>
        <v>1</v>
      </c>
      <c r="Y791" s="21" t="str">
        <f t="shared" ca="1" si="129"/>
        <v/>
      </c>
      <c r="Z791" s="13" t="str">
        <f>IF(Q791="","",IF(H792&lt;&gt;"Commercial",Lists!$C$2,IF(AND('Property details'!H792="Commercial",'Property details'!Q791&lt;250000),Lists!C$3,Lists!$C$4)))</f>
        <v/>
      </c>
      <c r="AA791" s="19" t="str">
        <f t="shared" si="120"/>
        <v/>
      </c>
      <c r="AB791" s="14" t="str">
        <f t="shared" si="121"/>
        <v/>
      </c>
    </row>
    <row r="792" spans="1:28" ht="15" customHeight="1">
      <c r="A792" s="61"/>
      <c r="B792" s="61"/>
      <c r="C792" s="61"/>
      <c r="D792" s="61"/>
      <c r="E792" s="61"/>
      <c r="F792" s="64"/>
      <c r="G792" s="64"/>
      <c r="H792" s="64"/>
      <c r="I792" s="89" t="str">
        <f t="shared" si="122"/>
        <v/>
      </c>
      <c r="J792" s="64"/>
      <c r="K792" s="64"/>
      <c r="L792" s="64"/>
      <c r="M792" s="64"/>
      <c r="N792" s="64"/>
      <c r="O792" s="64"/>
      <c r="P792" s="82"/>
      <c r="Q792" s="73"/>
      <c r="R792" s="24"/>
      <c r="S792" s="44" t="str">
        <f t="shared" ca="1" si="123"/>
        <v/>
      </c>
      <c r="T792" s="48" t="str">
        <f t="shared" si="124"/>
        <v/>
      </c>
      <c r="U792" s="48" t="str">
        <f t="shared" si="125"/>
        <v/>
      </c>
      <c r="V792" s="21" t="str">
        <f t="shared" ca="1" si="126"/>
        <v/>
      </c>
      <c r="W792" s="66">
        <f t="shared" si="127"/>
        <v>1</v>
      </c>
      <c r="X792" s="66">
        <f t="shared" si="128"/>
        <v>1</v>
      </c>
      <c r="Y792" s="21" t="str">
        <f t="shared" ca="1" si="129"/>
        <v/>
      </c>
      <c r="Z792" s="13" t="str">
        <f>IF(Q792="","",IF(H793&lt;&gt;"Commercial",Lists!$C$2,IF(AND('Property details'!H793="Commercial",'Property details'!Q792&lt;250000),Lists!C$3,Lists!$C$4)))</f>
        <v/>
      </c>
      <c r="AA792" s="19" t="str">
        <f t="shared" si="120"/>
        <v/>
      </c>
      <c r="AB792" s="14" t="str">
        <f t="shared" si="121"/>
        <v/>
      </c>
    </row>
    <row r="793" spans="1:28" ht="15" customHeight="1">
      <c r="A793" s="61"/>
      <c r="B793" s="61"/>
      <c r="C793" s="61"/>
      <c r="D793" s="61"/>
      <c r="E793" s="61"/>
      <c r="F793" s="64"/>
      <c r="G793" s="64"/>
      <c r="H793" s="64"/>
      <c r="I793" s="89" t="str">
        <f t="shared" si="122"/>
        <v/>
      </c>
      <c r="J793" s="64"/>
      <c r="K793" s="64"/>
      <c r="L793" s="64"/>
      <c r="M793" s="64"/>
      <c r="N793" s="64"/>
      <c r="O793" s="64"/>
      <c r="P793" s="82"/>
      <c r="Q793" s="73"/>
      <c r="R793" s="24"/>
      <c r="S793" s="44" t="str">
        <f t="shared" ca="1" si="123"/>
        <v/>
      </c>
      <c r="T793" s="48" t="str">
        <f t="shared" si="124"/>
        <v/>
      </c>
      <c r="U793" s="48" t="str">
        <f t="shared" si="125"/>
        <v/>
      </c>
      <c r="V793" s="21" t="str">
        <f t="shared" ca="1" si="126"/>
        <v/>
      </c>
      <c r="W793" s="66">
        <f t="shared" si="127"/>
        <v>1</v>
      </c>
      <c r="X793" s="66">
        <f t="shared" si="128"/>
        <v>1</v>
      </c>
      <c r="Y793" s="21" t="str">
        <f t="shared" ca="1" si="129"/>
        <v/>
      </c>
      <c r="Z793" s="13" t="str">
        <f>IF(Q793="","",IF(H794&lt;&gt;"Commercial",Lists!$C$2,IF(AND('Property details'!H794="Commercial",'Property details'!Q793&lt;250000),Lists!C$3,Lists!$C$4)))</f>
        <v/>
      </c>
      <c r="AA793" s="19" t="str">
        <f t="shared" si="120"/>
        <v/>
      </c>
      <c r="AB793" s="14" t="str">
        <f t="shared" si="121"/>
        <v/>
      </c>
    </row>
    <row r="794" spans="1:28" ht="15" customHeight="1">
      <c r="A794" s="61"/>
      <c r="B794" s="61"/>
      <c r="C794" s="61"/>
      <c r="D794" s="61"/>
      <c r="E794" s="61"/>
      <c r="F794" s="64"/>
      <c r="G794" s="64"/>
      <c r="H794" s="64"/>
      <c r="I794" s="89" t="str">
        <f t="shared" si="122"/>
        <v/>
      </c>
      <c r="J794" s="64"/>
      <c r="K794" s="64"/>
      <c r="L794" s="64"/>
      <c r="M794" s="64"/>
      <c r="N794" s="64"/>
      <c r="O794" s="64"/>
      <c r="P794" s="82"/>
      <c r="Q794" s="73"/>
      <c r="R794" s="24"/>
      <c r="S794" s="44" t="str">
        <f t="shared" ca="1" si="123"/>
        <v/>
      </c>
      <c r="T794" s="48" t="str">
        <f t="shared" si="124"/>
        <v/>
      </c>
      <c r="U794" s="48" t="str">
        <f t="shared" si="125"/>
        <v/>
      </c>
      <c r="V794" s="21" t="str">
        <f t="shared" ca="1" si="126"/>
        <v/>
      </c>
      <c r="W794" s="66">
        <f t="shared" si="127"/>
        <v>1</v>
      </c>
      <c r="X794" s="66">
        <f t="shared" si="128"/>
        <v>1</v>
      </c>
      <c r="Y794" s="21" t="str">
        <f t="shared" ca="1" si="129"/>
        <v/>
      </c>
      <c r="Z794" s="13" t="str">
        <f>IF(Q794="","",IF(H795&lt;&gt;"Commercial",Lists!$C$2,IF(AND('Property details'!H795="Commercial",'Property details'!Q794&lt;250000),Lists!C$3,Lists!$C$4)))</f>
        <v/>
      </c>
      <c r="AA794" s="19" t="str">
        <f t="shared" si="120"/>
        <v/>
      </c>
      <c r="AB794" s="14" t="str">
        <f t="shared" si="121"/>
        <v/>
      </c>
    </row>
    <row r="795" spans="1:28" ht="15" customHeight="1">
      <c r="A795" s="61"/>
      <c r="B795" s="61"/>
      <c r="C795" s="61"/>
      <c r="D795" s="61"/>
      <c r="E795" s="61"/>
      <c r="F795" s="64"/>
      <c r="G795" s="64"/>
      <c r="H795" s="64"/>
      <c r="I795" s="89" t="str">
        <f t="shared" si="122"/>
        <v/>
      </c>
      <c r="J795" s="64"/>
      <c r="K795" s="64"/>
      <c r="L795" s="64"/>
      <c r="M795" s="64"/>
      <c r="N795" s="64"/>
      <c r="O795" s="64"/>
      <c r="P795" s="82"/>
      <c r="Q795" s="73"/>
      <c r="R795" s="24"/>
      <c r="S795" s="44" t="str">
        <f t="shared" ca="1" si="123"/>
        <v/>
      </c>
      <c r="T795" s="48" t="str">
        <f t="shared" si="124"/>
        <v/>
      </c>
      <c r="U795" s="48" t="str">
        <f t="shared" si="125"/>
        <v/>
      </c>
      <c r="V795" s="21" t="str">
        <f t="shared" ca="1" si="126"/>
        <v/>
      </c>
      <c r="W795" s="66">
        <f t="shared" si="127"/>
        <v>1</v>
      </c>
      <c r="X795" s="66">
        <f t="shared" si="128"/>
        <v>1</v>
      </c>
      <c r="Y795" s="21" t="str">
        <f t="shared" ca="1" si="129"/>
        <v/>
      </c>
      <c r="Z795" s="13" t="str">
        <f>IF(Q795="","",IF(H796&lt;&gt;"Commercial",Lists!$C$2,IF(AND('Property details'!H796="Commercial",'Property details'!Q795&lt;250000),Lists!C$3,Lists!$C$4)))</f>
        <v/>
      </c>
      <c r="AA795" s="19" t="str">
        <f t="shared" si="120"/>
        <v/>
      </c>
      <c r="AB795" s="14" t="str">
        <f t="shared" si="121"/>
        <v/>
      </c>
    </row>
    <row r="796" spans="1:28" ht="15" customHeight="1">
      <c r="A796" s="61"/>
      <c r="B796" s="61"/>
      <c r="C796" s="61"/>
      <c r="D796" s="61"/>
      <c r="E796" s="61"/>
      <c r="F796" s="64"/>
      <c r="G796" s="64"/>
      <c r="H796" s="64"/>
      <c r="I796" s="89" t="str">
        <f t="shared" si="122"/>
        <v/>
      </c>
      <c r="J796" s="64"/>
      <c r="K796" s="64"/>
      <c r="L796" s="64"/>
      <c r="M796" s="64"/>
      <c r="N796" s="64"/>
      <c r="O796" s="64"/>
      <c r="P796" s="82"/>
      <c r="Q796" s="73"/>
      <c r="R796" s="24"/>
      <c r="S796" s="44" t="str">
        <f t="shared" ca="1" si="123"/>
        <v/>
      </c>
      <c r="T796" s="48" t="str">
        <f t="shared" si="124"/>
        <v/>
      </c>
      <c r="U796" s="48" t="str">
        <f t="shared" si="125"/>
        <v/>
      </c>
      <c r="V796" s="21" t="str">
        <f t="shared" ca="1" si="126"/>
        <v/>
      </c>
      <c r="W796" s="66">
        <f t="shared" si="127"/>
        <v>1</v>
      </c>
      <c r="X796" s="66">
        <f t="shared" si="128"/>
        <v>1</v>
      </c>
      <c r="Y796" s="21" t="str">
        <f t="shared" ca="1" si="129"/>
        <v/>
      </c>
      <c r="Z796" s="13" t="str">
        <f>IF(Q796="","",IF(H797&lt;&gt;"Commercial",Lists!$C$2,IF(AND('Property details'!H797="Commercial",'Property details'!Q796&lt;250000),Lists!C$3,Lists!$C$4)))</f>
        <v/>
      </c>
      <c r="AA796" s="19" t="str">
        <f t="shared" si="120"/>
        <v/>
      </c>
      <c r="AB796" s="14" t="str">
        <f t="shared" si="121"/>
        <v/>
      </c>
    </row>
    <row r="797" spans="1:28" ht="15" customHeight="1">
      <c r="A797" s="61"/>
      <c r="B797" s="61"/>
      <c r="C797" s="61"/>
      <c r="D797" s="61"/>
      <c r="E797" s="61"/>
      <c r="F797" s="64"/>
      <c r="G797" s="64"/>
      <c r="H797" s="64"/>
      <c r="I797" s="89" t="str">
        <f t="shared" si="122"/>
        <v/>
      </c>
      <c r="J797" s="64"/>
      <c r="K797" s="64"/>
      <c r="L797" s="64"/>
      <c r="M797" s="64"/>
      <c r="N797" s="64"/>
      <c r="O797" s="64"/>
      <c r="P797" s="82"/>
      <c r="Q797" s="73"/>
      <c r="R797" s="24"/>
      <c r="S797" s="44" t="str">
        <f t="shared" ca="1" si="123"/>
        <v/>
      </c>
      <c r="T797" s="48" t="str">
        <f t="shared" si="124"/>
        <v/>
      </c>
      <c r="U797" s="48" t="str">
        <f t="shared" si="125"/>
        <v/>
      </c>
      <c r="V797" s="21" t="str">
        <f t="shared" ca="1" si="126"/>
        <v/>
      </c>
      <c r="W797" s="66">
        <f t="shared" si="127"/>
        <v>1</v>
      </c>
      <c r="X797" s="66">
        <f t="shared" si="128"/>
        <v>1</v>
      </c>
      <c r="Y797" s="21" t="str">
        <f t="shared" ca="1" si="129"/>
        <v/>
      </c>
      <c r="Z797" s="13" t="str">
        <f>IF(Q797="","",IF(H798&lt;&gt;"Commercial",Lists!$C$2,IF(AND('Property details'!H798="Commercial",'Property details'!Q797&lt;250000),Lists!C$3,Lists!$C$4)))</f>
        <v/>
      </c>
      <c r="AA797" s="19" t="str">
        <f t="shared" si="120"/>
        <v/>
      </c>
      <c r="AB797" s="14" t="str">
        <f t="shared" si="121"/>
        <v/>
      </c>
    </row>
    <row r="798" spans="1:28" ht="15" customHeight="1">
      <c r="A798" s="61"/>
      <c r="B798" s="61"/>
      <c r="C798" s="61"/>
      <c r="D798" s="61"/>
      <c r="E798" s="61"/>
      <c r="F798" s="64"/>
      <c r="G798" s="64"/>
      <c r="H798" s="64"/>
      <c r="I798" s="89" t="str">
        <f t="shared" si="122"/>
        <v/>
      </c>
      <c r="J798" s="64"/>
      <c r="K798" s="64"/>
      <c r="L798" s="64"/>
      <c r="M798" s="64"/>
      <c r="N798" s="64"/>
      <c r="O798" s="64"/>
      <c r="P798" s="82"/>
      <c r="Q798" s="73"/>
      <c r="R798" s="24"/>
      <c r="S798" s="44" t="str">
        <f t="shared" ca="1" si="123"/>
        <v/>
      </c>
      <c r="T798" s="48" t="str">
        <f t="shared" si="124"/>
        <v/>
      </c>
      <c r="U798" s="48" t="str">
        <f t="shared" si="125"/>
        <v/>
      </c>
      <c r="V798" s="21" t="str">
        <f t="shared" ca="1" si="126"/>
        <v/>
      </c>
      <c r="W798" s="66">
        <f t="shared" si="127"/>
        <v>1</v>
      </c>
      <c r="X798" s="66">
        <f t="shared" si="128"/>
        <v>1</v>
      </c>
      <c r="Y798" s="21" t="str">
        <f t="shared" ca="1" si="129"/>
        <v/>
      </c>
      <c r="Z798" s="13" t="str">
        <f>IF(Q798="","",IF(H799&lt;&gt;"Commercial",Lists!$C$2,IF(AND('Property details'!H799="Commercial",'Property details'!Q798&lt;250000),Lists!C$3,Lists!$C$4)))</f>
        <v/>
      </c>
      <c r="AA798" s="19" t="str">
        <f t="shared" si="120"/>
        <v/>
      </c>
      <c r="AB798" s="14" t="str">
        <f t="shared" si="121"/>
        <v/>
      </c>
    </row>
    <row r="799" spans="1:28" ht="15" customHeight="1">
      <c r="A799" s="61"/>
      <c r="B799" s="61"/>
      <c r="C799" s="61"/>
      <c r="D799" s="61"/>
      <c r="E799" s="61"/>
      <c r="F799" s="64"/>
      <c r="G799" s="64"/>
      <c r="H799" s="64"/>
      <c r="I799" s="89" t="str">
        <f t="shared" si="122"/>
        <v/>
      </c>
      <c r="J799" s="64"/>
      <c r="K799" s="64"/>
      <c r="L799" s="64"/>
      <c r="M799" s="64"/>
      <c r="N799" s="64"/>
      <c r="O799" s="64"/>
      <c r="P799" s="82"/>
      <c r="Q799" s="73"/>
      <c r="R799" s="24"/>
      <c r="S799" s="44" t="str">
        <f t="shared" ca="1" si="123"/>
        <v/>
      </c>
      <c r="T799" s="48" t="str">
        <f t="shared" si="124"/>
        <v/>
      </c>
      <c r="U799" s="48" t="str">
        <f t="shared" si="125"/>
        <v/>
      </c>
      <c r="V799" s="21" t="str">
        <f t="shared" ca="1" si="126"/>
        <v/>
      </c>
      <c r="W799" s="66">
        <f t="shared" si="127"/>
        <v>1</v>
      </c>
      <c r="X799" s="66">
        <f t="shared" si="128"/>
        <v>1</v>
      </c>
      <c r="Y799" s="21" t="str">
        <f t="shared" ca="1" si="129"/>
        <v/>
      </c>
      <c r="Z799" s="13" t="str">
        <f>IF(Q799="","",IF(H800&lt;&gt;"Commercial",Lists!$C$2,IF(AND('Property details'!H800="Commercial",'Property details'!Q799&lt;250000),Lists!C$3,Lists!$C$4)))</f>
        <v/>
      </c>
      <c r="AA799" s="19" t="str">
        <f t="shared" si="120"/>
        <v/>
      </c>
      <c r="AB799" s="14" t="str">
        <f t="shared" si="121"/>
        <v/>
      </c>
    </row>
    <row r="800" spans="1:28" ht="15" customHeight="1">
      <c r="A800" s="61"/>
      <c r="B800" s="61"/>
      <c r="C800" s="61"/>
      <c r="D800" s="61"/>
      <c r="E800" s="61"/>
      <c r="F800" s="64"/>
      <c r="G800" s="64"/>
      <c r="H800" s="64"/>
      <c r="I800" s="89" t="str">
        <f t="shared" si="122"/>
        <v/>
      </c>
      <c r="J800" s="64"/>
      <c r="K800" s="64"/>
      <c r="L800" s="64"/>
      <c r="M800" s="64"/>
      <c r="N800" s="64"/>
      <c r="O800" s="64"/>
      <c r="P800" s="82"/>
      <c r="Q800" s="73"/>
      <c r="R800" s="24"/>
      <c r="S800" s="44" t="str">
        <f t="shared" ca="1" si="123"/>
        <v/>
      </c>
      <c r="T800" s="48" t="str">
        <f t="shared" si="124"/>
        <v/>
      </c>
      <c r="U800" s="48" t="str">
        <f t="shared" si="125"/>
        <v/>
      </c>
      <c r="V800" s="21" t="str">
        <f t="shared" ca="1" si="126"/>
        <v/>
      </c>
      <c r="W800" s="66">
        <f t="shared" si="127"/>
        <v>1</v>
      </c>
      <c r="X800" s="66">
        <f t="shared" si="128"/>
        <v>1</v>
      </c>
      <c r="Y800" s="21" t="str">
        <f t="shared" ca="1" si="129"/>
        <v/>
      </c>
      <c r="Z800" s="13" t="str">
        <f>IF(Q800="","",IF(H801&lt;&gt;"Commercial",Lists!$C$2,IF(AND('Property details'!H801="Commercial",'Property details'!Q800&lt;250000),Lists!C$3,Lists!$C$4)))</f>
        <v/>
      </c>
      <c r="AA800" s="19" t="str">
        <f t="shared" si="120"/>
        <v/>
      </c>
      <c r="AB800" s="14" t="str">
        <f t="shared" si="121"/>
        <v/>
      </c>
    </row>
    <row r="801" spans="1:28" ht="15" customHeight="1">
      <c r="A801" s="61"/>
      <c r="B801" s="61"/>
      <c r="C801" s="61"/>
      <c r="D801" s="61"/>
      <c r="E801" s="61"/>
      <c r="F801" s="64"/>
      <c r="G801" s="64"/>
      <c r="H801" s="64"/>
      <c r="I801" s="89" t="str">
        <f t="shared" si="122"/>
        <v/>
      </c>
      <c r="J801" s="64"/>
      <c r="K801" s="64"/>
      <c r="L801" s="64"/>
      <c r="M801" s="64"/>
      <c r="N801" s="64"/>
      <c r="O801" s="64"/>
      <c r="P801" s="82"/>
      <c r="Q801" s="73"/>
      <c r="R801" s="24"/>
      <c r="S801" s="44" t="str">
        <f t="shared" ca="1" si="123"/>
        <v/>
      </c>
      <c r="T801" s="48" t="str">
        <f t="shared" si="124"/>
        <v/>
      </c>
      <c r="U801" s="48" t="str">
        <f t="shared" si="125"/>
        <v/>
      </c>
      <c r="V801" s="21" t="str">
        <f t="shared" ca="1" si="126"/>
        <v/>
      </c>
      <c r="W801" s="66">
        <f t="shared" si="127"/>
        <v>1</v>
      </c>
      <c r="X801" s="66">
        <f t="shared" si="128"/>
        <v>1</v>
      </c>
      <c r="Y801" s="21" t="str">
        <f t="shared" ca="1" si="129"/>
        <v/>
      </c>
      <c r="Z801" s="13" t="str">
        <f>IF(Q801="","",IF(H802&lt;&gt;"Commercial",Lists!$C$2,IF(AND('Property details'!H802="Commercial",'Property details'!Q801&lt;250000),Lists!C$3,Lists!$C$4)))</f>
        <v/>
      </c>
      <c r="AA801" s="19" t="str">
        <f t="shared" si="120"/>
        <v/>
      </c>
      <c r="AB801" s="14" t="str">
        <f t="shared" si="121"/>
        <v/>
      </c>
    </row>
    <row r="802" spans="1:28" ht="15" customHeight="1">
      <c r="A802" s="61"/>
      <c r="B802" s="61"/>
      <c r="C802" s="61"/>
      <c r="D802" s="61"/>
      <c r="E802" s="61"/>
      <c r="F802" s="64"/>
      <c r="G802" s="64"/>
      <c r="H802" s="64"/>
      <c r="I802" s="89" t="str">
        <f t="shared" si="122"/>
        <v/>
      </c>
      <c r="J802" s="64"/>
      <c r="K802" s="64"/>
      <c r="L802" s="64"/>
      <c r="M802" s="64"/>
      <c r="N802" s="64"/>
      <c r="O802" s="64"/>
      <c r="P802" s="82"/>
      <c r="Q802" s="73"/>
      <c r="R802" s="24"/>
      <c r="S802" s="44" t="str">
        <f t="shared" ca="1" si="123"/>
        <v/>
      </c>
      <c r="T802" s="48" t="str">
        <f t="shared" si="124"/>
        <v/>
      </c>
      <c r="U802" s="48" t="str">
        <f t="shared" si="125"/>
        <v/>
      </c>
      <c r="V802" s="21" t="str">
        <f t="shared" ca="1" si="126"/>
        <v/>
      </c>
      <c r="W802" s="66">
        <f t="shared" si="127"/>
        <v>1</v>
      </c>
      <c r="X802" s="66">
        <f t="shared" si="128"/>
        <v>1</v>
      </c>
      <c r="Y802" s="21" t="str">
        <f t="shared" ca="1" si="129"/>
        <v/>
      </c>
      <c r="Z802" s="13" t="str">
        <f>IF(Q802="","",IF(H803&lt;&gt;"Commercial",Lists!$C$2,IF(AND('Property details'!H803="Commercial",'Property details'!Q802&lt;250000),Lists!C$3,Lists!$C$4)))</f>
        <v/>
      </c>
      <c r="AA802" s="19" t="str">
        <f t="shared" si="120"/>
        <v/>
      </c>
      <c r="AB802" s="14" t="str">
        <f t="shared" si="121"/>
        <v/>
      </c>
    </row>
    <row r="803" spans="1:28" ht="15" customHeight="1">
      <c r="A803" s="61"/>
      <c r="B803" s="61"/>
      <c r="C803" s="61"/>
      <c r="D803" s="61"/>
      <c r="E803" s="61"/>
      <c r="F803" s="64"/>
      <c r="G803" s="64"/>
      <c r="H803" s="64"/>
      <c r="I803" s="89" t="str">
        <f t="shared" si="122"/>
        <v/>
      </c>
      <c r="J803" s="64"/>
      <c r="K803" s="64"/>
      <c r="L803" s="64"/>
      <c r="M803" s="64"/>
      <c r="N803" s="64"/>
      <c r="O803" s="64"/>
      <c r="P803" s="82"/>
      <c r="Q803" s="73"/>
      <c r="R803" s="24"/>
      <c r="S803" s="44" t="str">
        <f t="shared" ca="1" si="123"/>
        <v/>
      </c>
      <c r="T803" s="48" t="str">
        <f t="shared" si="124"/>
        <v/>
      </c>
      <c r="U803" s="48" t="str">
        <f t="shared" si="125"/>
        <v/>
      </c>
      <c r="V803" s="21" t="str">
        <f t="shared" ca="1" si="126"/>
        <v/>
      </c>
      <c r="W803" s="66">
        <f t="shared" si="127"/>
        <v>1</v>
      </c>
      <c r="X803" s="66">
        <f t="shared" si="128"/>
        <v>1</v>
      </c>
      <c r="Y803" s="21" t="str">
        <f t="shared" ca="1" si="129"/>
        <v/>
      </c>
      <c r="Z803" s="13" t="str">
        <f>IF(Q803="","",IF(H804&lt;&gt;"Commercial",Lists!$C$2,IF(AND('Property details'!H804="Commercial",'Property details'!Q803&lt;250000),Lists!C$3,Lists!$C$4)))</f>
        <v/>
      </c>
      <c r="AA803" s="19" t="str">
        <f t="shared" si="120"/>
        <v/>
      </c>
      <c r="AB803" s="14" t="str">
        <f t="shared" si="121"/>
        <v/>
      </c>
    </row>
    <row r="804" spans="1:28" ht="15" customHeight="1">
      <c r="A804" s="61"/>
      <c r="B804" s="61"/>
      <c r="C804" s="61"/>
      <c r="D804" s="61"/>
      <c r="E804" s="61"/>
      <c r="F804" s="64"/>
      <c r="G804" s="64"/>
      <c r="H804" s="64"/>
      <c r="I804" s="89" t="str">
        <f t="shared" si="122"/>
        <v/>
      </c>
      <c r="J804" s="64"/>
      <c r="K804" s="64"/>
      <c r="L804" s="64"/>
      <c r="M804" s="64"/>
      <c r="N804" s="64"/>
      <c r="O804" s="64"/>
      <c r="P804" s="82"/>
      <c r="Q804" s="73"/>
      <c r="R804" s="24"/>
      <c r="S804" s="44" t="str">
        <f t="shared" ca="1" si="123"/>
        <v/>
      </c>
      <c r="T804" s="48" t="str">
        <f t="shared" si="124"/>
        <v/>
      </c>
      <c r="U804" s="48" t="str">
        <f t="shared" si="125"/>
        <v/>
      </c>
      <c r="V804" s="21" t="str">
        <f t="shared" ca="1" si="126"/>
        <v/>
      </c>
      <c r="W804" s="66">
        <f t="shared" si="127"/>
        <v>1</v>
      </c>
      <c r="X804" s="66">
        <f t="shared" si="128"/>
        <v>1</v>
      </c>
      <c r="Y804" s="21" t="str">
        <f t="shared" ca="1" si="129"/>
        <v/>
      </c>
      <c r="Z804" s="13" t="str">
        <f>IF(Q804="","",IF(H805&lt;&gt;"Commercial",Lists!$C$2,IF(AND('Property details'!H805="Commercial",'Property details'!Q804&lt;250000),Lists!C$3,Lists!$C$4)))</f>
        <v/>
      </c>
      <c r="AA804" s="19" t="str">
        <f t="shared" si="120"/>
        <v/>
      </c>
      <c r="AB804" s="14" t="str">
        <f t="shared" si="121"/>
        <v/>
      </c>
    </row>
    <row r="805" spans="1:28" ht="15" customHeight="1">
      <c r="A805" s="61"/>
      <c r="B805" s="61"/>
      <c r="C805" s="61"/>
      <c r="D805" s="61"/>
      <c r="E805" s="61"/>
      <c r="F805" s="64"/>
      <c r="G805" s="64"/>
      <c r="H805" s="64"/>
      <c r="I805" s="89" t="str">
        <f t="shared" si="122"/>
        <v/>
      </c>
      <c r="J805" s="64"/>
      <c r="K805" s="64"/>
      <c r="L805" s="64"/>
      <c r="M805" s="64"/>
      <c r="N805" s="64"/>
      <c r="O805" s="64"/>
      <c r="P805" s="82"/>
      <c r="Q805" s="73"/>
      <c r="R805" s="24"/>
      <c r="S805" s="44" t="str">
        <f t="shared" ca="1" si="123"/>
        <v/>
      </c>
      <c r="T805" s="48" t="str">
        <f t="shared" si="124"/>
        <v/>
      </c>
      <c r="U805" s="48" t="str">
        <f t="shared" si="125"/>
        <v/>
      </c>
      <c r="V805" s="21" t="str">
        <f t="shared" ca="1" si="126"/>
        <v/>
      </c>
      <c r="W805" s="66">
        <f t="shared" si="127"/>
        <v>1</v>
      </c>
      <c r="X805" s="66">
        <f t="shared" si="128"/>
        <v>1</v>
      </c>
      <c r="Y805" s="21" t="str">
        <f t="shared" ca="1" si="129"/>
        <v/>
      </c>
      <c r="Z805" s="13" t="str">
        <f>IF(Q805="","",IF(H806&lt;&gt;"Commercial",Lists!$C$2,IF(AND('Property details'!H806="Commercial",'Property details'!Q805&lt;250000),Lists!C$3,Lists!$C$4)))</f>
        <v/>
      </c>
      <c r="AA805" s="19" t="str">
        <f t="shared" si="120"/>
        <v/>
      </c>
      <c r="AB805" s="14" t="str">
        <f t="shared" si="121"/>
        <v/>
      </c>
    </row>
    <row r="806" spans="1:28" ht="15" customHeight="1">
      <c r="A806" s="61"/>
      <c r="B806" s="61"/>
      <c r="C806" s="61"/>
      <c r="D806" s="61"/>
      <c r="E806" s="61"/>
      <c r="F806" s="64"/>
      <c r="G806" s="64"/>
      <c r="H806" s="64"/>
      <c r="I806" s="89" t="str">
        <f t="shared" si="122"/>
        <v/>
      </c>
      <c r="J806" s="64"/>
      <c r="K806" s="64"/>
      <c r="L806" s="64"/>
      <c r="M806" s="64"/>
      <c r="N806" s="64"/>
      <c r="O806" s="64"/>
      <c r="P806" s="82"/>
      <c r="Q806" s="73"/>
      <c r="R806" s="24"/>
      <c r="S806" s="44" t="str">
        <f t="shared" ca="1" si="123"/>
        <v/>
      </c>
      <c r="T806" s="48" t="str">
        <f t="shared" si="124"/>
        <v/>
      </c>
      <c r="U806" s="48" t="str">
        <f t="shared" si="125"/>
        <v/>
      </c>
      <c r="V806" s="21" t="str">
        <f t="shared" ca="1" si="126"/>
        <v/>
      </c>
      <c r="W806" s="66">
        <f t="shared" si="127"/>
        <v>1</v>
      </c>
      <c r="X806" s="66">
        <f t="shared" si="128"/>
        <v>1</v>
      </c>
      <c r="Y806" s="21" t="str">
        <f t="shared" ca="1" si="129"/>
        <v/>
      </c>
      <c r="Z806" s="13" t="str">
        <f>IF(Q806="","",IF(H807&lt;&gt;"Commercial",Lists!$C$2,IF(AND('Property details'!H807="Commercial",'Property details'!Q806&lt;250000),Lists!C$3,Lists!$C$4)))</f>
        <v/>
      </c>
      <c r="AA806" s="19" t="str">
        <f t="shared" si="120"/>
        <v/>
      </c>
      <c r="AB806" s="14" t="str">
        <f t="shared" si="121"/>
        <v/>
      </c>
    </row>
    <row r="807" spans="1:28" ht="15" customHeight="1">
      <c r="A807" s="61"/>
      <c r="B807" s="61"/>
      <c r="C807" s="61"/>
      <c r="D807" s="61"/>
      <c r="E807" s="61"/>
      <c r="F807" s="64"/>
      <c r="G807" s="64"/>
      <c r="H807" s="64"/>
      <c r="I807" s="89" t="str">
        <f t="shared" si="122"/>
        <v/>
      </c>
      <c r="J807" s="64"/>
      <c r="K807" s="64"/>
      <c r="L807" s="64"/>
      <c r="M807" s="64"/>
      <c r="N807" s="64"/>
      <c r="O807" s="64"/>
      <c r="P807" s="82"/>
      <c r="Q807" s="73"/>
      <c r="R807" s="24"/>
      <c r="S807" s="44" t="str">
        <f t="shared" ca="1" si="123"/>
        <v/>
      </c>
      <c r="T807" s="48" t="str">
        <f t="shared" si="124"/>
        <v/>
      </c>
      <c r="U807" s="48" t="str">
        <f t="shared" si="125"/>
        <v/>
      </c>
      <c r="V807" s="21" t="str">
        <f t="shared" ca="1" si="126"/>
        <v/>
      </c>
      <c r="W807" s="66">
        <f t="shared" si="127"/>
        <v>1</v>
      </c>
      <c r="X807" s="66">
        <f t="shared" si="128"/>
        <v>1</v>
      </c>
      <c r="Y807" s="21" t="str">
        <f t="shared" ca="1" si="129"/>
        <v/>
      </c>
      <c r="Z807" s="13" t="str">
        <f>IF(Q807="","",IF(H808&lt;&gt;"Commercial",Lists!$C$2,IF(AND('Property details'!H808="Commercial",'Property details'!Q807&lt;250000),Lists!C$3,Lists!$C$4)))</f>
        <v/>
      </c>
      <c r="AA807" s="19" t="str">
        <f t="shared" si="120"/>
        <v/>
      </c>
      <c r="AB807" s="14" t="str">
        <f t="shared" si="121"/>
        <v/>
      </c>
    </row>
    <row r="808" spans="1:28" ht="15" customHeight="1">
      <c r="A808" s="61"/>
      <c r="B808" s="61"/>
      <c r="C808" s="61"/>
      <c r="D808" s="61"/>
      <c r="E808" s="61"/>
      <c r="F808" s="64"/>
      <c r="G808" s="64"/>
      <c r="H808" s="64"/>
      <c r="I808" s="89" t="str">
        <f t="shared" si="122"/>
        <v/>
      </c>
      <c r="J808" s="64"/>
      <c r="K808" s="64"/>
      <c r="L808" s="64"/>
      <c r="M808" s="64"/>
      <c r="N808" s="64"/>
      <c r="O808" s="64"/>
      <c r="P808" s="82"/>
      <c r="Q808" s="73"/>
      <c r="R808" s="24"/>
      <c r="S808" s="44" t="str">
        <f t="shared" ca="1" si="123"/>
        <v/>
      </c>
      <c r="T808" s="48" t="str">
        <f t="shared" si="124"/>
        <v/>
      </c>
      <c r="U808" s="48" t="str">
        <f t="shared" si="125"/>
        <v/>
      </c>
      <c r="V808" s="21" t="str">
        <f t="shared" ca="1" si="126"/>
        <v/>
      </c>
      <c r="W808" s="66">
        <f t="shared" si="127"/>
        <v>1</v>
      </c>
      <c r="X808" s="66">
        <f t="shared" si="128"/>
        <v>1</v>
      </c>
      <c r="Y808" s="21" t="str">
        <f t="shared" ca="1" si="129"/>
        <v/>
      </c>
      <c r="Z808" s="13" t="str">
        <f>IF(Q808="","",IF(H809&lt;&gt;"Commercial",Lists!$C$2,IF(AND('Property details'!H809="Commercial",'Property details'!Q808&lt;250000),Lists!C$3,Lists!$C$4)))</f>
        <v/>
      </c>
      <c r="AA808" s="19" t="str">
        <f t="shared" si="120"/>
        <v/>
      </c>
      <c r="AB808" s="14" t="str">
        <f t="shared" si="121"/>
        <v/>
      </c>
    </row>
    <row r="809" spans="1:28" ht="15" customHeight="1">
      <c r="A809" s="61"/>
      <c r="B809" s="61"/>
      <c r="C809" s="61"/>
      <c r="D809" s="61"/>
      <c r="E809" s="61"/>
      <c r="F809" s="64"/>
      <c r="G809" s="64"/>
      <c r="H809" s="64"/>
      <c r="I809" s="89" t="str">
        <f t="shared" si="122"/>
        <v/>
      </c>
      <c r="J809" s="64"/>
      <c r="K809" s="64"/>
      <c r="L809" s="64"/>
      <c r="M809" s="64"/>
      <c r="N809" s="64"/>
      <c r="O809" s="64"/>
      <c r="P809" s="82"/>
      <c r="Q809" s="73"/>
      <c r="R809" s="24"/>
      <c r="S809" s="44" t="str">
        <f t="shared" ca="1" si="123"/>
        <v/>
      </c>
      <c r="T809" s="48" t="str">
        <f t="shared" si="124"/>
        <v/>
      </c>
      <c r="U809" s="48" t="str">
        <f t="shared" si="125"/>
        <v/>
      </c>
      <c r="V809" s="21" t="str">
        <f t="shared" ca="1" si="126"/>
        <v/>
      </c>
      <c r="W809" s="66">
        <f t="shared" si="127"/>
        <v>1</v>
      </c>
      <c r="X809" s="66">
        <f t="shared" si="128"/>
        <v>1</v>
      </c>
      <c r="Y809" s="21" t="str">
        <f t="shared" ca="1" si="129"/>
        <v/>
      </c>
      <c r="Z809" s="13" t="str">
        <f>IF(Q809="","",IF(H810&lt;&gt;"Commercial",Lists!$C$2,IF(AND('Property details'!H810="Commercial",'Property details'!Q809&lt;250000),Lists!C$3,Lists!$C$4)))</f>
        <v/>
      </c>
      <c r="AA809" s="19" t="str">
        <f t="shared" si="120"/>
        <v/>
      </c>
      <c r="AB809" s="14" t="str">
        <f t="shared" si="121"/>
        <v/>
      </c>
    </row>
    <row r="810" spans="1:28" ht="15" customHeight="1">
      <c r="A810" s="61"/>
      <c r="B810" s="61"/>
      <c r="C810" s="61"/>
      <c r="D810" s="61"/>
      <c r="E810" s="61"/>
      <c r="F810" s="64"/>
      <c r="G810" s="64"/>
      <c r="H810" s="64"/>
      <c r="I810" s="89" t="str">
        <f t="shared" si="122"/>
        <v/>
      </c>
      <c r="J810" s="64"/>
      <c r="K810" s="64"/>
      <c r="L810" s="64"/>
      <c r="M810" s="64"/>
      <c r="N810" s="64"/>
      <c r="O810" s="64"/>
      <c r="P810" s="82"/>
      <c r="Q810" s="73"/>
      <c r="R810" s="24"/>
      <c r="S810" s="44" t="str">
        <f t="shared" ca="1" si="123"/>
        <v/>
      </c>
      <c r="T810" s="48" t="str">
        <f t="shared" si="124"/>
        <v/>
      </c>
      <c r="U810" s="48" t="str">
        <f t="shared" si="125"/>
        <v/>
      </c>
      <c r="V810" s="21" t="str">
        <f t="shared" ca="1" si="126"/>
        <v/>
      </c>
      <c r="W810" s="66">
        <f t="shared" si="127"/>
        <v>1</v>
      </c>
      <c r="X810" s="66">
        <f t="shared" si="128"/>
        <v>1</v>
      </c>
      <c r="Y810" s="21" t="str">
        <f t="shared" ca="1" si="129"/>
        <v/>
      </c>
      <c r="Z810" s="13" t="str">
        <f>IF(Q810="","",IF(H811&lt;&gt;"Commercial",Lists!$C$2,IF(AND('Property details'!H811="Commercial",'Property details'!Q810&lt;250000),Lists!C$3,Lists!$C$4)))</f>
        <v/>
      </c>
      <c r="AA810" s="19" t="str">
        <f t="shared" si="120"/>
        <v/>
      </c>
      <c r="AB810" s="14" t="str">
        <f t="shared" si="121"/>
        <v/>
      </c>
    </row>
    <row r="811" spans="1:28" ht="15" customHeight="1">
      <c r="A811" s="61"/>
      <c r="B811" s="61"/>
      <c r="C811" s="61"/>
      <c r="D811" s="61"/>
      <c r="E811" s="61"/>
      <c r="F811" s="64"/>
      <c r="G811" s="64"/>
      <c r="H811" s="64"/>
      <c r="I811" s="89" t="str">
        <f t="shared" si="122"/>
        <v/>
      </c>
      <c r="J811" s="64"/>
      <c r="K811" s="64"/>
      <c r="L811" s="64"/>
      <c r="M811" s="64"/>
      <c r="N811" s="64"/>
      <c r="O811" s="64"/>
      <c r="P811" s="82"/>
      <c r="Q811" s="73"/>
      <c r="R811" s="24"/>
      <c r="S811" s="44" t="str">
        <f t="shared" ca="1" si="123"/>
        <v/>
      </c>
      <c r="T811" s="48" t="str">
        <f t="shared" si="124"/>
        <v/>
      </c>
      <c r="U811" s="48" t="str">
        <f t="shared" si="125"/>
        <v/>
      </c>
      <c r="V811" s="21" t="str">
        <f t="shared" ca="1" si="126"/>
        <v/>
      </c>
      <c r="W811" s="66">
        <f t="shared" si="127"/>
        <v>1</v>
      </c>
      <c r="X811" s="66">
        <f t="shared" si="128"/>
        <v>1</v>
      </c>
      <c r="Y811" s="21" t="str">
        <f t="shared" ca="1" si="129"/>
        <v/>
      </c>
      <c r="Z811" s="13" t="str">
        <f>IF(Q811="","",IF(H812&lt;&gt;"Commercial",Lists!$C$2,IF(AND('Property details'!H812="Commercial",'Property details'!Q811&lt;250000),Lists!C$3,Lists!$C$4)))</f>
        <v/>
      </c>
      <c r="AA811" s="19" t="str">
        <f t="shared" si="120"/>
        <v/>
      </c>
      <c r="AB811" s="14" t="str">
        <f t="shared" si="121"/>
        <v/>
      </c>
    </row>
    <row r="812" spans="1:28" ht="15" customHeight="1">
      <c r="A812" s="61"/>
      <c r="B812" s="61"/>
      <c r="C812" s="61"/>
      <c r="D812" s="61"/>
      <c r="E812" s="61"/>
      <c r="F812" s="64"/>
      <c r="G812" s="64"/>
      <c r="H812" s="64"/>
      <c r="I812" s="89" t="str">
        <f t="shared" si="122"/>
        <v/>
      </c>
      <c r="J812" s="64"/>
      <c r="K812" s="64"/>
      <c r="L812" s="64"/>
      <c r="M812" s="64"/>
      <c r="N812" s="64"/>
      <c r="O812" s="64"/>
      <c r="P812" s="82"/>
      <c r="Q812" s="73"/>
      <c r="R812" s="24"/>
      <c r="S812" s="44" t="str">
        <f t="shared" ca="1" si="123"/>
        <v/>
      </c>
      <c r="T812" s="48" t="str">
        <f t="shared" si="124"/>
        <v/>
      </c>
      <c r="U812" s="48" t="str">
        <f t="shared" si="125"/>
        <v/>
      </c>
      <c r="V812" s="21" t="str">
        <f t="shared" ca="1" si="126"/>
        <v/>
      </c>
      <c r="W812" s="66">
        <f t="shared" si="127"/>
        <v>1</v>
      </c>
      <c r="X812" s="66">
        <f t="shared" si="128"/>
        <v>1</v>
      </c>
      <c r="Y812" s="21" t="str">
        <f t="shared" ca="1" si="129"/>
        <v/>
      </c>
      <c r="Z812" s="13" t="str">
        <f>IF(Q812="","",IF(H813&lt;&gt;"Commercial",Lists!$C$2,IF(AND('Property details'!H813="Commercial",'Property details'!Q812&lt;250000),Lists!C$3,Lists!$C$4)))</f>
        <v/>
      </c>
      <c r="AA812" s="19" t="str">
        <f t="shared" si="120"/>
        <v/>
      </c>
      <c r="AB812" s="14" t="str">
        <f t="shared" si="121"/>
        <v/>
      </c>
    </row>
    <row r="813" spans="1:28" ht="15" customHeight="1">
      <c r="A813" s="61"/>
      <c r="B813" s="61"/>
      <c r="C813" s="61"/>
      <c r="D813" s="61"/>
      <c r="E813" s="61"/>
      <c r="F813" s="64"/>
      <c r="G813" s="64"/>
      <c r="H813" s="64"/>
      <c r="I813" s="89" t="str">
        <f t="shared" si="122"/>
        <v/>
      </c>
      <c r="J813" s="64"/>
      <c r="K813" s="64"/>
      <c r="L813" s="64"/>
      <c r="M813" s="64"/>
      <c r="N813" s="64"/>
      <c r="O813" s="64"/>
      <c r="P813" s="82"/>
      <c r="Q813" s="73"/>
      <c r="R813" s="24"/>
      <c r="S813" s="44" t="str">
        <f t="shared" ca="1" si="123"/>
        <v/>
      </c>
      <c r="T813" s="48" t="str">
        <f t="shared" si="124"/>
        <v/>
      </c>
      <c r="U813" s="48" t="str">
        <f t="shared" si="125"/>
        <v/>
      </c>
      <c r="V813" s="21" t="str">
        <f t="shared" ca="1" si="126"/>
        <v/>
      </c>
      <c r="W813" s="66">
        <f t="shared" si="127"/>
        <v>1</v>
      </c>
      <c r="X813" s="66">
        <f t="shared" si="128"/>
        <v>1</v>
      </c>
      <c r="Y813" s="21" t="str">
        <f t="shared" ca="1" si="129"/>
        <v/>
      </c>
      <c r="Z813" s="13" t="str">
        <f>IF(Q813="","",IF(H814&lt;&gt;"Commercial",Lists!$C$2,IF(AND('Property details'!H814="Commercial",'Property details'!Q813&lt;250000),Lists!C$3,Lists!$C$4)))</f>
        <v/>
      </c>
      <c r="AA813" s="19" t="str">
        <f t="shared" si="120"/>
        <v/>
      </c>
      <c r="AB813" s="14" t="str">
        <f t="shared" si="121"/>
        <v/>
      </c>
    </row>
    <row r="814" spans="1:28" ht="15" customHeight="1">
      <c r="A814" s="61"/>
      <c r="B814" s="61"/>
      <c r="C814" s="61"/>
      <c r="D814" s="61"/>
      <c r="E814" s="61"/>
      <c r="F814" s="64"/>
      <c r="G814" s="64"/>
      <c r="H814" s="64"/>
      <c r="I814" s="89" t="str">
        <f t="shared" si="122"/>
        <v/>
      </c>
      <c r="J814" s="64"/>
      <c r="K814" s="64"/>
      <c r="L814" s="64"/>
      <c r="M814" s="64"/>
      <c r="N814" s="64"/>
      <c r="O814" s="64"/>
      <c r="P814" s="82"/>
      <c r="Q814" s="73"/>
      <c r="R814" s="24"/>
      <c r="S814" s="44" t="str">
        <f t="shared" ca="1" si="123"/>
        <v/>
      </c>
      <c r="T814" s="48" t="str">
        <f t="shared" si="124"/>
        <v/>
      </c>
      <c r="U814" s="48" t="str">
        <f t="shared" si="125"/>
        <v/>
      </c>
      <c r="V814" s="21" t="str">
        <f t="shared" ca="1" si="126"/>
        <v/>
      </c>
      <c r="W814" s="66">
        <f t="shared" si="127"/>
        <v>1</v>
      </c>
      <c r="X814" s="66">
        <f t="shared" si="128"/>
        <v>1</v>
      </c>
      <c r="Y814" s="21" t="str">
        <f t="shared" ca="1" si="129"/>
        <v/>
      </c>
      <c r="Z814" s="13" t="str">
        <f>IF(Q814="","",IF(H815&lt;&gt;"Commercial",Lists!$C$2,IF(AND('Property details'!H815="Commercial",'Property details'!Q814&lt;250000),Lists!C$3,Lists!$C$4)))</f>
        <v/>
      </c>
      <c r="AA814" s="19" t="str">
        <f t="shared" si="120"/>
        <v/>
      </c>
      <c r="AB814" s="14" t="str">
        <f t="shared" si="121"/>
        <v/>
      </c>
    </row>
    <row r="815" spans="1:28" ht="15" customHeight="1">
      <c r="A815" s="61"/>
      <c r="B815" s="61"/>
      <c r="C815" s="61"/>
      <c r="D815" s="61"/>
      <c r="E815" s="61"/>
      <c r="F815" s="64"/>
      <c r="G815" s="64"/>
      <c r="H815" s="64"/>
      <c r="I815" s="89" t="str">
        <f t="shared" si="122"/>
        <v/>
      </c>
      <c r="J815" s="64"/>
      <c r="K815" s="64"/>
      <c r="L815" s="64"/>
      <c r="M815" s="64"/>
      <c r="N815" s="64"/>
      <c r="O815" s="64"/>
      <c r="P815" s="82"/>
      <c r="Q815" s="73"/>
      <c r="R815" s="24"/>
      <c r="S815" s="44" t="str">
        <f t="shared" ca="1" si="123"/>
        <v/>
      </c>
      <c r="T815" s="48" t="str">
        <f t="shared" si="124"/>
        <v/>
      </c>
      <c r="U815" s="48" t="str">
        <f t="shared" si="125"/>
        <v/>
      </c>
      <c r="V815" s="21" t="str">
        <f t="shared" ca="1" si="126"/>
        <v/>
      </c>
      <c r="W815" s="66">
        <f t="shared" si="127"/>
        <v>1</v>
      </c>
      <c r="X815" s="66">
        <f t="shared" si="128"/>
        <v>1</v>
      </c>
      <c r="Y815" s="21" t="str">
        <f t="shared" ca="1" si="129"/>
        <v/>
      </c>
      <c r="Z815" s="13" t="str">
        <f>IF(Q815="","",IF(H816&lt;&gt;"Commercial",Lists!$C$2,IF(AND('Property details'!H816="Commercial",'Property details'!Q815&lt;250000),Lists!C$3,Lists!$C$4)))</f>
        <v/>
      </c>
      <c r="AA815" s="19" t="str">
        <f t="shared" si="120"/>
        <v/>
      </c>
      <c r="AB815" s="14" t="str">
        <f t="shared" si="121"/>
        <v/>
      </c>
    </row>
    <row r="816" spans="1:28" ht="15" customHeight="1">
      <c r="A816" s="61"/>
      <c r="B816" s="61"/>
      <c r="C816" s="61"/>
      <c r="D816" s="61"/>
      <c r="E816" s="61"/>
      <c r="F816" s="64"/>
      <c r="G816" s="64"/>
      <c r="H816" s="64"/>
      <c r="I816" s="89" t="str">
        <f t="shared" si="122"/>
        <v/>
      </c>
      <c r="J816" s="64"/>
      <c r="K816" s="64"/>
      <c r="L816" s="64"/>
      <c r="M816" s="64"/>
      <c r="N816" s="64"/>
      <c r="O816" s="64"/>
      <c r="P816" s="82"/>
      <c r="Q816" s="73"/>
      <c r="R816" s="24"/>
      <c r="S816" s="44" t="str">
        <f t="shared" ca="1" si="123"/>
        <v/>
      </c>
      <c r="T816" s="48" t="str">
        <f t="shared" si="124"/>
        <v/>
      </c>
      <c r="U816" s="48" t="str">
        <f t="shared" si="125"/>
        <v/>
      </c>
      <c r="V816" s="21" t="str">
        <f t="shared" ca="1" si="126"/>
        <v/>
      </c>
      <c r="W816" s="66">
        <f t="shared" si="127"/>
        <v>1</v>
      </c>
      <c r="X816" s="66">
        <f t="shared" si="128"/>
        <v>1</v>
      </c>
      <c r="Y816" s="21" t="str">
        <f t="shared" ca="1" si="129"/>
        <v/>
      </c>
      <c r="Z816" s="13" t="str">
        <f>IF(Q816="","",IF(H817&lt;&gt;"Commercial",Lists!$C$2,IF(AND('Property details'!H817="Commercial",'Property details'!Q816&lt;250000),Lists!C$3,Lists!$C$4)))</f>
        <v/>
      </c>
      <c r="AA816" s="19" t="str">
        <f t="shared" si="120"/>
        <v/>
      </c>
      <c r="AB816" s="14" t="str">
        <f t="shared" si="121"/>
        <v/>
      </c>
    </row>
    <row r="817" spans="1:28" ht="15" customHeight="1">
      <c r="A817" s="61"/>
      <c r="B817" s="61"/>
      <c r="C817" s="61"/>
      <c r="D817" s="61"/>
      <c r="E817" s="61"/>
      <c r="F817" s="64"/>
      <c r="G817" s="64"/>
      <c r="H817" s="64"/>
      <c r="I817" s="89" t="str">
        <f t="shared" si="122"/>
        <v/>
      </c>
      <c r="J817" s="64"/>
      <c r="K817" s="64"/>
      <c r="L817" s="64"/>
      <c r="M817" s="64"/>
      <c r="N817" s="64"/>
      <c r="O817" s="64"/>
      <c r="P817" s="82"/>
      <c r="Q817" s="73"/>
      <c r="R817" s="24"/>
      <c r="S817" s="44" t="str">
        <f t="shared" ca="1" si="123"/>
        <v/>
      </c>
      <c r="T817" s="48" t="str">
        <f t="shared" si="124"/>
        <v/>
      </c>
      <c r="U817" s="48" t="str">
        <f t="shared" si="125"/>
        <v/>
      </c>
      <c r="V817" s="21" t="str">
        <f t="shared" ca="1" si="126"/>
        <v/>
      </c>
      <c r="W817" s="66">
        <f t="shared" si="127"/>
        <v>1</v>
      </c>
      <c r="X817" s="66">
        <f t="shared" si="128"/>
        <v>1</v>
      </c>
      <c r="Y817" s="21" t="str">
        <f t="shared" ca="1" si="129"/>
        <v/>
      </c>
      <c r="Z817" s="13" t="str">
        <f>IF(Q817="","",IF(H818&lt;&gt;"Commercial",Lists!$C$2,IF(AND('Property details'!H818="Commercial",'Property details'!Q817&lt;250000),Lists!C$3,Lists!$C$4)))</f>
        <v/>
      </c>
      <c r="AA817" s="19" t="str">
        <f t="shared" si="120"/>
        <v/>
      </c>
      <c r="AB817" s="14" t="str">
        <f t="shared" si="121"/>
        <v/>
      </c>
    </row>
    <row r="818" spans="1:28" ht="15" customHeight="1">
      <c r="A818" s="61"/>
      <c r="B818" s="61"/>
      <c r="C818" s="61"/>
      <c r="D818" s="61"/>
      <c r="E818" s="61"/>
      <c r="F818" s="64"/>
      <c r="G818" s="64"/>
      <c r="H818" s="64"/>
      <c r="I818" s="89" t="str">
        <f t="shared" si="122"/>
        <v/>
      </c>
      <c r="J818" s="64"/>
      <c r="K818" s="64"/>
      <c r="L818" s="64"/>
      <c r="M818" s="64"/>
      <c r="N818" s="64"/>
      <c r="O818" s="64"/>
      <c r="P818" s="82"/>
      <c r="Q818" s="73"/>
      <c r="R818" s="24"/>
      <c r="S818" s="44" t="str">
        <f t="shared" ca="1" si="123"/>
        <v/>
      </c>
      <c r="T818" s="48" t="str">
        <f t="shared" si="124"/>
        <v/>
      </c>
      <c r="U818" s="48" t="str">
        <f t="shared" si="125"/>
        <v/>
      </c>
      <c r="V818" s="21" t="str">
        <f t="shared" ca="1" si="126"/>
        <v/>
      </c>
      <c r="W818" s="66">
        <f t="shared" si="127"/>
        <v>1</v>
      </c>
      <c r="X818" s="66">
        <f t="shared" si="128"/>
        <v>1</v>
      </c>
      <c r="Y818" s="21" t="str">
        <f t="shared" ca="1" si="129"/>
        <v/>
      </c>
      <c r="Z818" s="13" t="str">
        <f>IF(Q818="","",IF(H819&lt;&gt;"Commercial",Lists!$C$2,IF(AND('Property details'!H819="Commercial",'Property details'!Q818&lt;250000),Lists!C$3,Lists!$C$4)))</f>
        <v/>
      </c>
      <c r="AA818" s="19" t="str">
        <f t="shared" si="120"/>
        <v/>
      </c>
      <c r="AB818" s="14" t="str">
        <f t="shared" si="121"/>
        <v/>
      </c>
    </row>
    <row r="819" spans="1:28" ht="15" customHeight="1">
      <c r="A819" s="61"/>
      <c r="B819" s="61"/>
      <c r="C819" s="61"/>
      <c r="D819" s="61"/>
      <c r="E819" s="61"/>
      <c r="F819" s="64"/>
      <c r="G819" s="64"/>
      <c r="H819" s="64"/>
      <c r="I819" s="89" t="str">
        <f t="shared" si="122"/>
        <v/>
      </c>
      <c r="J819" s="64"/>
      <c r="K819" s="64"/>
      <c r="L819" s="64"/>
      <c r="M819" s="64"/>
      <c r="N819" s="64"/>
      <c r="O819" s="64"/>
      <c r="P819" s="82"/>
      <c r="Q819" s="73"/>
      <c r="R819" s="24"/>
      <c r="S819" s="44" t="str">
        <f t="shared" ca="1" si="123"/>
        <v/>
      </c>
      <c r="T819" s="48" t="str">
        <f t="shared" si="124"/>
        <v/>
      </c>
      <c r="U819" s="48" t="str">
        <f t="shared" si="125"/>
        <v/>
      </c>
      <c r="V819" s="21" t="str">
        <f t="shared" ca="1" si="126"/>
        <v/>
      </c>
      <c r="W819" s="66">
        <f t="shared" si="127"/>
        <v>1</v>
      </c>
      <c r="X819" s="66">
        <f t="shared" si="128"/>
        <v>1</v>
      </c>
      <c r="Y819" s="21" t="str">
        <f t="shared" ca="1" si="129"/>
        <v/>
      </c>
      <c r="Z819" s="13" t="str">
        <f>IF(Q819="","",IF(H820&lt;&gt;"Commercial",Lists!$C$2,IF(AND('Property details'!H820="Commercial",'Property details'!Q819&lt;250000),Lists!C$3,Lists!$C$4)))</f>
        <v/>
      </c>
      <c r="AA819" s="19" t="str">
        <f t="shared" si="120"/>
        <v/>
      </c>
      <c r="AB819" s="14" t="str">
        <f t="shared" si="121"/>
        <v/>
      </c>
    </row>
    <row r="820" spans="1:28" ht="15" customHeight="1">
      <c r="A820" s="61"/>
      <c r="B820" s="61"/>
      <c r="C820" s="61"/>
      <c r="D820" s="61"/>
      <c r="E820" s="61"/>
      <c r="F820" s="64"/>
      <c r="G820" s="64"/>
      <c r="H820" s="64"/>
      <c r="I820" s="89" t="str">
        <f t="shared" si="122"/>
        <v/>
      </c>
      <c r="J820" s="64"/>
      <c r="K820" s="64"/>
      <c r="L820" s="64"/>
      <c r="M820" s="64"/>
      <c r="N820" s="64"/>
      <c r="O820" s="64"/>
      <c r="P820" s="82"/>
      <c r="Q820" s="73"/>
      <c r="R820" s="24"/>
      <c r="S820" s="44" t="str">
        <f t="shared" ca="1" si="123"/>
        <v/>
      </c>
      <c r="T820" s="48" t="str">
        <f t="shared" si="124"/>
        <v/>
      </c>
      <c r="U820" s="48" t="str">
        <f t="shared" si="125"/>
        <v/>
      </c>
      <c r="V820" s="21" t="str">
        <f t="shared" ca="1" si="126"/>
        <v/>
      </c>
      <c r="W820" s="66">
        <f t="shared" si="127"/>
        <v>1</v>
      </c>
      <c r="X820" s="66">
        <f t="shared" si="128"/>
        <v>1</v>
      </c>
      <c r="Y820" s="21" t="str">
        <f t="shared" ca="1" si="129"/>
        <v/>
      </c>
      <c r="Z820" s="13" t="str">
        <f>IF(Q820="","",IF(H821&lt;&gt;"Commercial",Lists!$C$2,IF(AND('Property details'!H821="Commercial",'Property details'!Q820&lt;250000),Lists!C$3,Lists!$C$4)))</f>
        <v/>
      </c>
      <c r="AA820" s="19" t="str">
        <f t="shared" si="120"/>
        <v/>
      </c>
      <c r="AB820" s="14" t="str">
        <f t="shared" si="121"/>
        <v/>
      </c>
    </row>
    <row r="821" spans="1:28" ht="15" customHeight="1">
      <c r="A821" s="61"/>
      <c r="B821" s="61"/>
      <c r="C821" s="61"/>
      <c r="D821" s="61"/>
      <c r="E821" s="61"/>
      <c r="F821" s="64"/>
      <c r="G821" s="64"/>
      <c r="H821" s="64"/>
      <c r="I821" s="89" t="str">
        <f t="shared" si="122"/>
        <v/>
      </c>
      <c r="J821" s="64"/>
      <c r="K821" s="64"/>
      <c r="L821" s="64"/>
      <c r="M821" s="64"/>
      <c r="N821" s="64"/>
      <c r="O821" s="64"/>
      <c r="P821" s="82"/>
      <c r="Q821" s="73"/>
      <c r="R821" s="24"/>
      <c r="S821" s="44" t="str">
        <f t="shared" ca="1" si="123"/>
        <v/>
      </c>
      <c r="T821" s="48" t="str">
        <f t="shared" si="124"/>
        <v/>
      </c>
      <c r="U821" s="48" t="str">
        <f t="shared" si="125"/>
        <v/>
      </c>
      <c r="V821" s="21" t="str">
        <f t="shared" ca="1" si="126"/>
        <v/>
      </c>
      <c r="W821" s="66">
        <f t="shared" si="127"/>
        <v>1</v>
      </c>
      <c r="X821" s="66">
        <f t="shared" si="128"/>
        <v>1</v>
      </c>
      <c r="Y821" s="21" t="str">
        <f t="shared" ca="1" si="129"/>
        <v/>
      </c>
      <c r="Z821" s="13" t="str">
        <f>IF(Q821="","",IF(H822&lt;&gt;"Commercial",Lists!$C$2,IF(AND('Property details'!H822="Commercial",'Property details'!Q821&lt;250000),Lists!C$3,Lists!$C$4)))</f>
        <v/>
      </c>
      <c r="AA821" s="19" t="str">
        <f t="shared" si="120"/>
        <v/>
      </c>
      <c r="AB821" s="14" t="str">
        <f t="shared" si="121"/>
        <v/>
      </c>
    </row>
    <row r="822" spans="1:28" ht="15" customHeight="1">
      <c r="A822" s="61"/>
      <c r="B822" s="61"/>
      <c r="C822" s="61"/>
      <c r="D822" s="61"/>
      <c r="E822" s="61"/>
      <c r="F822" s="64"/>
      <c r="G822" s="64"/>
      <c r="H822" s="64"/>
      <c r="I822" s="89" t="str">
        <f t="shared" si="122"/>
        <v/>
      </c>
      <c r="J822" s="64"/>
      <c r="K822" s="64"/>
      <c r="L822" s="64"/>
      <c r="M822" s="64"/>
      <c r="N822" s="64"/>
      <c r="O822" s="64"/>
      <c r="P822" s="82"/>
      <c r="Q822" s="73"/>
      <c r="R822" s="24"/>
      <c r="S822" s="44" t="str">
        <f t="shared" ca="1" si="123"/>
        <v/>
      </c>
      <c r="T822" s="48" t="str">
        <f t="shared" si="124"/>
        <v/>
      </c>
      <c r="U822" s="48" t="str">
        <f t="shared" si="125"/>
        <v/>
      </c>
      <c r="V822" s="21" t="str">
        <f t="shared" ca="1" si="126"/>
        <v/>
      </c>
      <c r="W822" s="66">
        <f t="shared" si="127"/>
        <v>1</v>
      </c>
      <c r="X822" s="66">
        <f t="shared" si="128"/>
        <v>1</v>
      </c>
      <c r="Y822" s="21" t="str">
        <f t="shared" ca="1" si="129"/>
        <v/>
      </c>
      <c r="Z822" s="13" t="str">
        <f>IF(Q822="","",IF(H823&lt;&gt;"Commercial",Lists!$C$2,IF(AND('Property details'!H823="Commercial",'Property details'!Q822&lt;250000),Lists!C$3,Lists!$C$4)))</f>
        <v/>
      </c>
      <c r="AA822" s="19" t="str">
        <f t="shared" si="120"/>
        <v/>
      </c>
      <c r="AB822" s="14" t="str">
        <f t="shared" si="121"/>
        <v/>
      </c>
    </row>
    <row r="823" spans="1:28" ht="15" customHeight="1">
      <c r="A823" s="61"/>
      <c r="B823" s="61"/>
      <c r="C823" s="61"/>
      <c r="D823" s="61"/>
      <c r="E823" s="61"/>
      <c r="F823" s="64"/>
      <c r="G823" s="64"/>
      <c r="H823" s="64"/>
      <c r="I823" s="89" t="str">
        <f t="shared" si="122"/>
        <v/>
      </c>
      <c r="J823" s="64"/>
      <c r="K823" s="64"/>
      <c r="L823" s="64"/>
      <c r="M823" s="64"/>
      <c r="N823" s="64"/>
      <c r="O823" s="64"/>
      <c r="P823" s="82"/>
      <c r="Q823" s="73"/>
      <c r="R823" s="24"/>
      <c r="S823" s="44" t="str">
        <f t="shared" ca="1" si="123"/>
        <v/>
      </c>
      <c r="T823" s="48" t="str">
        <f t="shared" si="124"/>
        <v/>
      </c>
      <c r="U823" s="48" t="str">
        <f t="shared" si="125"/>
        <v/>
      </c>
      <c r="V823" s="21" t="str">
        <f t="shared" ca="1" si="126"/>
        <v/>
      </c>
      <c r="W823" s="66">
        <f t="shared" si="127"/>
        <v>1</v>
      </c>
      <c r="X823" s="66">
        <f t="shared" si="128"/>
        <v>1</v>
      </c>
      <c r="Y823" s="21" t="str">
        <f t="shared" ca="1" si="129"/>
        <v/>
      </c>
      <c r="Z823" s="13" t="str">
        <f>IF(Q823="","",IF(H824&lt;&gt;"Commercial",Lists!$C$2,IF(AND('Property details'!H824="Commercial",'Property details'!Q823&lt;250000),Lists!C$3,Lists!$C$4)))</f>
        <v/>
      </c>
      <c r="AA823" s="19" t="str">
        <f t="shared" si="120"/>
        <v/>
      </c>
      <c r="AB823" s="14" t="str">
        <f t="shared" si="121"/>
        <v/>
      </c>
    </row>
    <row r="824" spans="1:28" ht="15" customHeight="1">
      <c r="A824" s="61"/>
      <c r="B824" s="61"/>
      <c r="C824" s="61"/>
      <c r="D824" s="61"/>
      <c r="E824" s="61"/>
      <c r="F824" s="64"/>
      <c r="G824" s="64"/>
      <c r="H824" s="64"/>
      <c r="I824" s="89" t="str">
        <f t="shared" si="122"/>
        <v/>
      </c>
      <c r="J824" s="64"/>
      <c r="K824" s="64"/>
      <c r="L824" s="64"/>
      <c r="M824" s="64"/>
      <c r="N824" s="64"/>
      <c r="O824" s="64"/>
      <c r="P824" s="82"/>
      <c r="Q824" s="73"/>
      <c r="R824" s="24"/>
      <c r="S824" s="44" t="str">
        <f t="shared" ca="1" si="123"/>
        <v/>
      </c>
      <c r="T824" s="48" t="str">
        <f t="shared" si="124"/>
        <v/>
      </c>
      <c r="U824" s="48" t="str">
        <f t="shared" si="125"/>
        <v/>
      </c>
      <c r="V824" s="21" t="str">
        <f t="shared" ca="1" si="126"/>
        <v/>
      </c>
      <c r="W824" s="66">
        <f t="shared" si="127"/>
        <v>1</v>
      </c>
      <c r="X824" s="66">
        <f t="shared" si="128"/>
        <v>1</v>
      </c>
      <c r="Y824" s="21" t="str">
        <f t="shared" ca="1" si="129"/>
        <v/>
      </c>
      <c r="Z824" s="13" t="str">
        <f>IF(Q824="","",IF(H825&lt;&gt;"Commercial",Lists!$C$2,IF(AND('Property details'!H825="Commercial",'Property details'!Q824&lt;250000),Lists!C$3,Lists!$C$4)))</f>
        <v/>
      </c>
      <c r="AA824" s="19" t="str">
        <f t="shared" si="120"/>
        <v/>
      </c>
      <c r="AB824" s="14" t="str">
        <f t="shared" si="121"/>
        <v/>
      </c>
    </row>
    <row r="825" spans="1:28" ht="15" customHeight="1">
      <c r="A825" s="61"/>
      <c r="B825" s="61"/>
      <c r="C825" s="61"/>
      <c r="D825" s="61"/>
      <c r="E825" s="61"/>
      <c r="F825" s="64"/>
      <c r="G825" s="64"/>
      <c r="H825" s="64"/>
      <c r="I825" s="89" t="str">
        <f t="shared" si="122"/>
        <v/>
      </c>
      <c r="J825" s="64"/>
      <c r="K825" s="64"/>
      <c r="L825" s="64"/>
      <c r="M825" s="64"/>
      <c r="N825" s="64"/>
      <c r="O825" s="64"/>
      <c r="P825" s="82"/>
      <c r="Q825" s="73"/>
      <c r="R825" s="24"/>
      <c r="S825" s="44" t="str">
        <f t="shared" ca="1" si="123"/>
        <v/>
      </c>
      <c r="T825" s="48" t="str">
        <f t="shared" si="124"/>
        <v/>
      </c>
      <c r="U825" s="48" t="str">
        <f t="shared" si="125"/>
        <v/>
      </c>
      <c r="V825" s="21" t="str">
        <f t="shared" ca="1" si="126"/>
        <v/>
      </c>
      <c r="W825" s="66">
        <f t="shared" si="127"/>
        <v>1</v>
      </c>
      <c r="X825" s="66">
        <f t="shared" si="128"/>
        <v>1</v>
      </c>
      <c r="Y825" s="21" t="str">
        <f t="shared" ca="1" si="129"/>
        <v/>
      </c>
      <c r="Z825" s="13" t="str">
        <f>IF(Q825="","",IF(H826&lt;&gt;"Commercial",Lists!$C$2,IF(AND('Property details'!H826="Commercial",'Property details'!Q825&lt;250000),Lists!C$3,Lists!$C$4)))</f>
        <v/>
      </c>
      <c r="AA825" s="19" t="str">
        <f t="shared" si="120"/>
        <v/>
      </c>
      <c r="AB825" s="14" t="str">
        <f t="shared" si="121"/>
        <v/>
      </c>
    </row>
    <row r="826" spans="1:28" ht="15" customHeight="1">
      <c r="A826" s="61"/>
      <c r="B826" s="61"/>
      <c r="C826" s="61"/>
      <c r="D826" s="61"/>
      <c r="E826" s="61"/>
      <c r="F826" s="64"/>
      <c r="G826" s="64"/>
      <c r="H826" s="64"/>
      <c r="I826" s="89" t="str">
        <f t="shared" si="122"/>
        <v/>
      </c>
      <c r="J826" s="64"/>
      <c r="K826" s="64"/>
      <c r="L826" s="64"/>
      <c r="M826" s="64"/>
      <c r="N826" s="64"/>
      <c r="O826" s="64"/>
      <c r="P826" s="82"/>
      <c r="Q826" s="73"/>
      <c r="R826" s="24"/>
      <c r="S826" s="44" t="str">
        <f t="shared" ca="1" si="123"/>
        <v/>
      </c>
      <c r="T826" s="48" t="str">
        <f t="shared" si="124"/>
        <v/>
      </c>
      <c r="U826" s="48" t="str">
        <f t="shared" si="125"/>
        <v/>
      </c>
      <c r="V826" s="21" t="str">
        <f t="shared" ca="1" si="126"/>
        <v/>
      </c>
      <c r="W826" s="66">
        <f t="shared" si="127"/>
        <v>1</v>
      </c>
      <c r="X826" s="66">
        <f t="shared" si="128"/>
        <v>1</v>
      </c>
      <c r="Y826" s="21" t="str">
        <f t="shared" ca="1" si="129"/>
        <v/>
      </c>
      <c r="Z826" s="13" t="str">
        <f>IF(Q826="","",IF(H827&lt;&gt;"Commercial",Lists!$C$2,IF(AND('Property details'!H827="Commercial",'Property details'!Q826&lt;250000),Lists!C$3,Lists!$C$4)))</f>
        <v/>
      </c>
      <c r="AA826" s="19" t="str">
        <f t="shared" si="120"/>
        <v/>
      </c>
      <c r="AB826" s="14" t="str">
        <f t="shared" si="121"/>
        <v/>
      </c>
    </row>
    <row r="827" spans="1:28" ht="15" customHeight="1">
      <c r="A827" s="61"/>
      <c r="B827" s="61"/>
      <c r="C827" s="61"/>
      <c r="D827" s="61"/>
      <c r="E827" s="61"/>
      <c r="F827" s="64"/>
      <c r="G827" s="64"/>
      <c r="H827" s="64"/>
      <c r="I827" s="89" t="str">
        <f t="shared" si="122"/>
        <v/>
      </c>
      <c r="J827" s="64"/>
      <c r="K827" s="64"/>
      <c r="L827" s="64"/>
      <c r="M827" s="64"/>
      <c r="N827" s="64"/>
      <c r="O827" s="64"/>
      <c r="P827" s="82"/>
      <c r="Q827" s="73"/>
      <c r="R827" s="24"/>
      <c r="S827" s="44" t="str">
        <f t="shared" ca="1" si="123"/>
        <v/>
      </c>
      <c r="T827" s="48" t="str">
        <f t="shared" si="124"/>
        <v/>
      </c>
      <c r="U827" s="48" t="str">
        <f t="shared" si="125"/>
        <v/>
      </c>
      <c r="V827" s="21" t="str">
        <f t="shared" ca="1" si="126"/>
        <v/>
      </c>
      <c r="W827" s="66">
        <f t="shared" si="127"/>
        <v>1</v>
      </c>
      <c r="X827" s="66">
        <f t="shared" si="128"/>
        <v>1</v>
      </c>
      <c r="Y827" s="21" t="str">
        <f t="shared" ca="1" si="129"/>
        <v/>
      </c>
      <c r="Z827" s="13" t="str">
        <f>IF(Q827="","",IF(H828&lt;&gt;"Commercial",Lists!$C$2,IF(AND('Property details'!H828="Commercial",'Property details'!Q827&lt;250000),Lists!C$3,Lists!$C$4)))</f>
        <v/>
      </c>
      <c r="AA827" s="19" t="str">
        <f t="shared" si="120"/>
        <v/>
      </c>
      <c r="AB827" s="14" t="str">
        <f t="shared" si="121"/>
        <v/>
      </c>
    </row>
    <row r="828" spans="1:28" ht="15" customHeight="1">
      <c r="A828" s="61"/>
      <c r="B828" s="61"/>
      <c r="C828" s="61"/>
      <c r="D828" s="61"/>
      <c r="E828" s="61"/>
      <c r="F828" s="64"/>
      <c r="G828" s="64"/>
      <c r="H828" s="64"/>
      <c r="I828" s="89" t="str">
        <f t="shared" si="122"/>
        <v/>
      </c>
      <c r="J828" s="64"/>
      <c r="K828" s="64"/>
      <c r="L828" s="64"/>
      <c r="M828" s="64"/>
      <c r="N828" s="64"/>
      <c r="O828" s="64"/>
      <c r="P828" s="82"/>
      <c r="Q828" s="73"/>
      <c r="R828" s="24"/>
      <c r="S828" s="44" t="str">
        <f t="shared" ca="1" si="123"/>
        <v/>
      </c>
      <c r="T828" s="48" t="str">
        <f t="shared" si="124"/>
        <v/>
      </c>
      <c r="U828" s="48" t="str">
        <f t="shared" si="125"/>
        <v/>
      </c>
      <c r="V828" s="21" t="str">
        <f t="shared" ca="1" si="126"/>
        <v/>
      </c>
      <c r="W828" s="66">
        <f t="shared" si="127"/>
        <v>1</v>
      </c>
      <c r="X828" s="66">
        <f t="shared" si="128"/>
        <v>1</v>
      </c>
      <c r="Y828" s="21" t="str">
        <f t="shared" ca="1" si="129"/>
        <v/>
      </c>
      <c r="Z828" s="13" t="str">
        <f>IF(Q828="","",IF(H829&lt;&gt;"Commercial",Lists!$C$2,IF(AND('Property details'!H829="Commercial",'Property details'!Q828&lt;250000),Lists!C$3,Lists!$C$4)))</f>
        <v/>
      </c>
      <c r="AA828" s="19" t="str">
        <f t="shared" si="120"/>
        <v/>
      </c>
      <c r="AB828" s="14" t="str">
        <f t="shared" si="121"/>
        <v/>
      </c>
    </row>
    <row r="829" spans="1:28" ht="15" customHeight="1">
      <c r="A829" s="61"/>
      <c r="B829" s="61"/>
      <c r="C829" s="61"/>
      <c r="D829" s="61"/>
      <c r="E829" s="61"/>
      <c r="F829" s="64"/>
      <c r="G829" s="64"/>
      <c r="H829" s="64"/>
      <c r="I829" s="89" t="str">
        <f t="shared" si="122"/>
        <v/>
      </c>
      <c r="J829" s="64"/>
      <c r="K829" s="64"/>
      <c r="L829" s="64"/>
      <c r="M829" s="64"/>
      <c r="N829" s="64"/>
      <c r="O829" s="64"/>
      <c r="P829" s="82"/>
      <c r="Q829" s="73"/>
      <c r="R829" s="24"/>
      <c r="S829" s="44" t="str">
        <f t="shared" ca="1" si="123"/>
        <v/>
      </c>
      <c r="T829" s="48" t="str">
        <f t="shared" si="124"/>
        <v/>
      </c>
      <c r="U829" s="48" t="str">
        <f t="shared" si="125"/>
        <v/>
      </c>
      <c r="V829" s="21" t="str">
        <f t="shared" ca="1" si="126"/>
        <v/>
      </c>
      <c r="W829" s="66">
        <f t="shared" si="127"/>
        <v>1</v>
      </c>
      <c r="X829" s="66">
        <f t="shared" si="128"/>
        <v>1</v>
      </c>
      <c r="Y829" s="21" t="str">
        <f t="shared" ca="1" si="129"/>
        <v/>
      </c>
      <c r="Z829" s="13" t="str">
        <f>IF(Q829="","",IF(H830&lt;&gt;"Commercial",Lists!$C$2,IF(AND('Property details'!H830="Commercial",'Property details'!Q829&lt;250000),Lists!C$3,Lists!$C$4)))</f>
        <v/>
      </c>
      <c r="AA829" s="19" t="str">
        <f t="shared" si="120"/>
        <v/>
      </c>
      <c r="AB829" s="14" t="str">
        <f t="shared" si="121"/>
        <v/>
      </c>
    </row>
    <row r="830" spans="1:28" ht="15" customHeight="1">
      <c r="A830" s="61"/>
      <c r="B830" s="61"/>
      <c r="C830" s="61"/>
      <c r="D830" s="61"/>
      <c r="E830" s="61"/>
      <c r="F830" s="64"/>
      <c r="G830" s="64"/>
      <c r="H830" s="64"/>
      <c r="I830" s="89" t="str">
        <f t="shared" si="122"/>
        <v/>
      </c>
      <c r="J830" s="64"/>
      <c r="K830" s="64"/>
      <c r="L830" s="64"/>
      <c r="M830" s="64"/>
      <c r="N830" s="64"/>
      <c r="O830" s="64"/>
      <c r="P830" s="82"/>
      <c r="Q830" s="73"/>
      <c r="R830" s="24"/>
      <c r="S830" s="44" t="str">
        <f t="shared" ca="1" si="123"/>
        <v/>
      </c>
      <c r="T830" s="48" t="str">
        <f t="shared" si="124"/>
        <v/>
      </c>
      <c r="U830" s="48" t="str">
        <f t="shared" si="125"/>
        <v/>
      </c>
      <c r="V830" s="21" t="str">
        <f t="shared" ca="1" si="126"/>
        <v/>
      </c>
      <c r="W830" s="66">
        <f t="shared" si="127"/>
        <v>1</v>
      </c>
      <c r="X830" s="66">
        <f t="shared" si="128"/>
        <v>1</v>
      </c>
      <c r="Y830" s="21" t="str">
        <f t="shared" ca="1" si="129"/>
        <v/>
      </c>
      <c r="Z830" s="13" t="str">
        <f>IF(Q830="","",IF(H831&lt;&gt;"Commercial",Lists!$C$2,IF(AND('Property details'!H831="Commercial",'Property details'!Q830&lt;250000),Lists!C$3,Lists!$C$4)))</f>
        <v/>
      </c>
      <c r="AA830" s="19" t="str">
        <f t="shared" si="120"/>
        <v/>
      </c>
      <c r="AB830" s="14" t="str">
        <f t="shared" si="121"/>
        <v/>
      </c>
    </row>
    <row r="831" spans="1:28" ht="15" customHeight="1">
      <c r="A831" s="61"/>
      <c r="B831" s="61"/>
      <c r="C831" s="61"/>
      <c r="D831" s="61"/>
      <c r="E831" s="61"/>
      <c r="F831" s="64"/>
      <c r="G831" s="64"/>
      <c r="H831" s="64"/>
      <c r="I831" s="89" t="str">
        <f t="shared" si="122"/>
        <v/>
      </c>
      <c r="J831" s="64"/>
      <c r="K831" s="64"/>
      <c r="L831" s="64"/>
      <c r="M831" s="64"/>
      <c r="N831" s="64"/>
      <c r="O831" s="64"/>
      <c r="P831" s="82"/>
      <c r="Q831" s="73"/>
      <c r="R831" s="24"/>
      <c r="S831" s="44" t="str">
        <f t="shared" ca="1" si="123"/>
        <v/>
      </c>
      <c r="T831" s="48" t="str">
        <f t="shared" si="124"/>
        <v/>
      </c>
      <c r="U831" s="48" t="str">
        <f t="shared" si="125"/>
        <v/>
      </c>
      <c r="V831" s="21" t="str">
        <f t="shared" ca="1" si="126"/>
        <v/>
      </c>
      <c r="W831" s="66">
        <f t="shared" si="127"/>
        <v>1</v>
      </c>
      <c r="X831" s="66">
        <f t="shared" si="128"/>
        <v>1</v>
      </c>
      <c r="Y831" s="21" t="str">
        <f t="shared" ca="1" si="129"/>
        <v/>
      </c>
      <c r="Z831" s="13" t="str">
        <f>IF(Q831="","",IF(H832&lt;&gt;"Commercial",Lists!$C$2,IF(AND('Property details'!H832="Commercial",'Property details'!Q831&lt;250000),Lists!C$3,Lists!$C$4)))</f>
        <v/>
      </c>
      <c r="AA831" s="19" t="str">
        <f t="shared" si="120"/>
        <v/>
      </c>
      <c r="AB831" s="14" t="str">
        <f t="shared" si="121"/>
        <v/>
      </c>
    </row>
    <row r="832" spans="1:28" ht="15" customHeight="1">
      <c r="A832" s="61"/>
      <c r="B832" s="61"/>
      <c r="C832" s="61"/>
      <c r="D832" s="61"/>
      <c r="E832" s="61"/>
      <c r="F832" s="64"/>
      <c r="G832" s="64"/>
      <c r="H832" s="64"/>
      <c r="I832" s="89" t="str">
        <f t="shared" si="122"/>
        <v/>
      </c>
      <c r="J832" s="64"/>
      <c r="K832" s="64"/>
      <c r="L832" s="64"/>
      <c r="M832" s="64"/>
      <c r="N832" s="64"/>
      <c r="O832" s="64"/>
      <c r="P832" s="82"/>
      <c r="Q832" s="73"/>
      <c r="R832" s="24"/>
      <c r="S832" s="44" t="str">
        <f t="shared" ca="1" si="123"/>
        <v/>
      </c>
      <c r="T832" s="48" t="str">
        <f t="shared" si="124"/>
        <v/>
      </c>
      <c r="U832" s="48" t="str">
        <f t="shared" si="125"/>
        <v/>
      </c>
      <c r="V832" s="21" t="str">
        <f t="shared" ca="1" si="126"/>
        <v/>
      </c>
      <c r="W832" s="66">
        <f t="shared" si="127"/>
        <v>1</v>
      </c>
      <c r="X832" s="66">
        <f t="shared" si="128"/>
        <v>1</v>
      </c>
      <c r="Y832" s="21" t="str">
        <f t="shared" ca="1" si="129"/>
        <v/>
      </c>
      <c r="Z832" s="13" t="str">
        <f>IF(Q832="","",IF(H833&lt;&gt;"Commercial",Lists!$C$2,IF(AND('Property details'!H833="Commercial",'Property details'!Q832&lt;250000),Lists!C$3,Lists!$C$4)))</f>
        <v/>
      </c>
      <c r="AA832" s="19" t="str">
        <f t="shared" si="120"/>
        <v/>
      </c>
      <c r="AB832" s="14" t="str">
        <f t="shared" si="121"/>
        <v/>
      </c>
    </row>
    <row r="833" spans="1:28" ht="15" customHeight="1">
      <c r="A833" s="61"/>
      <c r="B833" s="61"/>
      <c r="C833" s="61"/>
      <c r="D833" s="61"/>
      <c r="E833" s="61"/>
      <c r="F833" s="64"/>
      <c r="G833" s="64"/>
      <c r="H833" s="64"/>
      <c r="I833" s="89" t="str">
        <f t="shared" si="122"/>
        <v/>
      </c>
      <c r="J833" s="64"/>
      <c r="K833" s="64"/>
      <c r="L833" s="64"/>
      <c r="M833" s="64"/>
      <c r="N833" s="64"/>
      <c r="O833" s="64"/>
      <c r="P833" s="82"/>
      <c r="Q833" s="73"/>
      <c r="R833" s="24"/>
      <c r="S833" s="44" t="str">
        <f t="shared" ca="1" si="123"/>
        <v/>
      </c>
      <c r="T833" s="48" t="str">
        <f t="shared" si="124"/>
        <v/>
      </c>
      <c r="U833" s="48" t="str">
        <f t="shared" si="125"/>
        <v/>
      </c>
      <c r="V833" s="21" t="str">
        <f t="shared" ca="1" si="126"/>
        <v/>
      </c>
      <c r="W833" s="66">
        <f t="shared" si="127"/>
        <v>1</v>
      </c>
      <c r="X833" s="66">
        <f t="shared" si="128"/>
        <v>1</v>
      </c>
      <c r="Y833" s="21" t="str">
        <f t="shared" ca="1" si="129"/>
        <v/>
      </c>
      <c r="Z833" s="13" t="str">
        <f>IF(Q833="","",IF(H834&lt;&gt;"Commercial",Lists!$C$2,IF(AND('Property details'!H834="Commercial",'Property details'!Q833&lt;250000),Lists!C$3,Lists!$C$4)))</f>
        <v/>
      </c>
      <c r="AA833" s="19" t="str">
        <f t="shared" si="120"/>
        <v/>
      </c>
      <c r="AB833" s="14" t="str">
        <f t="shared" si="121"/>
        <v/>
      </c>
    </row>
    <row r="834" spans="1:28" ht="15" customHeight="1">
      <c r="A834" s="61"/>
      <c r="B834" s="61"/>
      <c r="C834" s="61"/>
      <c r="D834" s="61"/>
      <c r="E834" s="61"/>
      <c r="F834" s="64"/>
      <c r="G834" s="64"/>
      <c r="H834" s="64"/>
      <c r="I834" s="89" t="str">
        <f t="shared" si="122"/>
        <v/>
      </c>
      <c r="J834" s="64"/>
      <c r="K834" s="64"/>
      <c r="L834" s="64"/>
      <c r="M834" s="64"/>
      <c r="N834" s="64"/>
      <c r="O834" s="64"/>
      <c r="P834" s="82"/>
      <c r="Q834" s="73"/>
      <c r="R834" s="24"/>
      <c r="S834" s="44" t="str">
        <f t="shared" ca="1" si="123"/>
        <v/>
      </c>
      <c r="T834" s="48" t="str">
        <f t="shared" si="124"/>
        <v/>
      </c>
      <c r="U834" s="48" t="str">
        <f t="shared" si="125"/>
        <v/>
      </c>
      <c r="V834" s="21" t="str">
        <f t="shared" ca="1" si="126"/>
        <v/>
      </c>
      <c r="W834" s="66">
        <f t="shared" si="127"/>
        <v>1</v>
      </c>
      <c r="X834" s="66">
        <f t="shared" si="128"/>
        <v>1</v>
      </c>
      <c r="Y834" s="21" t="str">
        <f t="shared" ca="1" si="129"/>
        <v/>
      </c>
      <c r="Z834" s="13" t="str">
        <f>IF(Q834="","",IF(H835&lt;&gt;"Commercial",Lists!$C$2,IF(AND('Property details'!H835="Commercial",'Property details'!Q834&lt;250000),Lists!C$3,Lists!$C$4)))</f>
        <v/>
      </c>
      <c r="AA834" s="19" t="str">
        <f t="shared" si="120"/>
        <v/>
      </c>
      <c r="AB834" s="14" t="str">
        <f t="shared" si="121"/>
        <v/>
      </c>
    </row>
    <row r="835" spans="1:28" ht="15" customHeight="1">
      <c r="A835" s="61"/>
      <c r="B835" s="61"/>
      <c r="C835" s="61"/>
      <c r="D835" s="61"/>
      <c r="E835" s="61"/>
      <c r="F835" s="64"/>
      <c r="G835" s="64"/>
      <c r="H835" s="64"/>
      <c r="I835" s="89" t="str">
        <f t="shared" si="122"/>
        <v/>
      </c>
      <c r="J835" s="64"/>
      <c r="K835" s="64"/>
      <c r="L835" s="64"/>
      <c r="M835" s="64"/>
      <c r="N835" s="64"/>
      <c r="O835" s="64"/>
      <c r="P835" s="82"/>
      <c r="Q835" s="73"/>
      <c r="R835" s="24"/>
      <c r="S835" s="44" t="str">
        <f t="shared" ca="1" si="123"/>
        <v/>
      </c>
      <c r="T835" s="48" t="str">
        <f t="shared" si="124"/>
        <v/>
      </c>
      <c r="U835" s="48" t="str">
        <f t="shared" si="125"/>
        <v/>
      </c>
      <c r="V835" s="21" t="str">
        <f t="shared" ca="1" si="126"/>
        <v/>
      </c>
      <c r="W835" s="66">
        <f t="shared" si="127"/>
        <v>1</v>
      </c>
      <c r="X835" s="66">
        <f t="shared" si="128"/>
        <v>1</v>
      </c>
      <c r="Y835" s="21" t="str">
        <f t="shared" ca="1" si="129"/>
        <v/>
      </c>
      <c r="Z835" s="13" t="str">
        <f>IF(Q835="","",IF(H836&lt;&gt;"Commercial",Lists!$C$2,IF(AND('Property details'!H836="Commercial",'Property details'!Q835&lt;250000),Lists!C$3,Lists!$C$4)))</f>
        <v/>
      </c>
      <c r="AA835" s="19" t="str">
        <f t="shared" si="120"/>
        <v/>
      </c>
      <c r="AB835" s="14" t="str">
        <f t="shared" si="121"/>
        <v/>
      </c>
    </row>
    <row r="836" spans="1:28" ht="15" customHeight="1">
      <c r="A836" s="61"/>
      <c r="B836" s="61"/>
      <c r="C836" s="61"/>
      <c r="D836" s="61"/>
      <c r="E836" s="61"/>
      <c r="F836" s="64"/>
      <c r="G836" s="64"/>
      <c r="H836" s="64"/>
      <c r="I836" s="89" t="str">
        <f t="shared" si="122"/>
        <v/>
      </c>
      <c r="J836" s="64"/>
      <c r="K836" s="64"/>
      <c r="L836" s="64"/>
      <c r="M836" s="64"/>
      <c r="N836" s="64"/>
      <c r="O836" s="64"/>
      <c r="P836" s="82"/>
      <c r="Q836" s="73"/>
      <c r="R836" s="24"/>
      <c r="S836" s="44" t="str">
        <f t="shared" ca="1" si="123"/>
        <v/>
      </c>
      <c r="T836" s="48" t="str">
        <f t="shared" si="124"/>
        <v/>
      </c>
      <c r="U836" s="48" t="str">
        <f t="shared" si="125"/>
        <v/>
      </c>
      <c r="V836" s="21" t="str">
        <f t="shared" ca="1" si="126"/>
        <v/>
      </c>
      <c r="W836" s="66">
        <f t="shared" si="127"/>
        <v>1</v>
      </c>
      <c r="X836" s="66">
        <f t="shared" si="128"/>
        <v>1</v>
      </c>
      <c r="Y836" s="21" t="str">
        <f t="shared" ca="1" si="129"/>
        <v/>
      </c>
      <c r="Z836" s="13" t="str">
        <f>IF(Q836="","",IF(H837&lt;&gt;"Commercial",Lists!$C$2,IF(AND('Property details'!H837="Commercial",'Property details'!Q836&lt;250000),Lists!C$3,Lists!$C$4)))</f>
        <v/>
      </c>
      <c r="AA836" s="19" t="str">
        <f t="shared" si="120"/>
        <v/>
      </c>
      <c r="AB836" s="14" t="str">
        <f t="shared" si="121"/>
        <v/>
      </c>
    </row>
    <row r="837" spans="1:28" ht="15" customHeight="1">
      <c r="A837" s="61"/>
      <c r="B837" s="61"/>
      <c r="C837" s="61"/>
      <c r="D837" s="61"/>
      <c r="E837" s="61"/>
      <c r="F837" s="64"/>
      <c r="G837" s="64"/>
      <c r="H837" s="64"/>
      <c r="I837" s="89" t="str">
        <f t="shared" si="122"/>
        <v/>
      </c>
      <c r="J837" s="64"/>
      <c r="K837" s="64"/>
      <c r="L837" s="64"/>
      <c r="M837" s="64"/>
      <c r="N837" s="64"/>
      <c r="O837" s="64"/>
      <c r="P837" s="82"/>
      <c r="Q837" s="73"/>
      <c r="R837" s="24"/>
      <c r="S837" s="44" t="str">
        <f t="shared" ca="1" si="123"/>
        <v/>
      </c>
      <c r="T837" s="48" t="str">
        <f t="shared" si="124"/>
        <v/>
      </c>
      <c r="U837" s="48" t="str">
        <f t="shared" si="125"/>
        <v/>
      </c>
      <c r="V837" s="21" t="str">
        <f t="shared" ca="1" si="126"/>
        <v/>
      </c>
      <c r="W837" s="66">
        <f t="shared" si="127"/>
        <v>1</v>
      </c>
      <c r="X837" s="66">
        <f t="shared" si="128"/>
        <v>1</v>
      </c>
      <c r="Y837" s="21" t="str">
        <f t="shared" ca="1" si="129"/>
        <v/>
      </c>
      <c r="Z837" s="13" t="str">
        <f>IF(Q837="","",IF(H838&lt;&gt;"Commercial",Lists!$C$2,IF(AND('Property details'!H838="Commercial",'Property details'!Q837&lt;250000),Lists!C$3,Lists!$C$4)))</f>
        <v/>
      </c>
      <c r="AA837" s="19" t="str">
        <f t="shared" si="120"/>
        <v/>
      </c>
      <c r="AB837" s="14" t="str">
        <f t="shared" si="121"/>
        <v/>
      </c>
    </row>
    <row r="838" spans="1:28" ht="15" customHeight="1">
      <c r="A838" s="61"/>
      <c r="B838" s="61"/>
      <c r="C838" s="61"/>
      <c r="D838" s="61"/>
      <c r="E838" s="61"/>
      <c r="F838" s="64"/>
      <c r="G838" s="64"/>
      <c r="H838" s="64"/>
      <c r="I838" s="89" t="str">
        <f t="shared" si="122"/>
        <v/>
      </c>
      <c r="J838" s="64"/>
      <c r="K838" s="64"/>
      <c r="L838" s="64"/>
      <c r="M838" s="64"/>
      <c r="N838" s="64"/>
      <c r="O838" s="64"/>
      <c r="P838" s="82"/>
      <c r="Q838" s="73"/>
      <c r="R838" s="24"/>
      <c r="S838" s="44" t="str">
        <f t="shared" ca="1" si="123"/>
        <v/>
      </c>
      <c r="T838" s="48" t="str">
        <f t="shared" si="124"/>
        <v/>
      </c>
      <c r="U838" s="48" t="str">
        <f t="shared" si="125"/>
        <v/>
      </c>
      <c r="V838" s="21" t="str">
        <f t="shared" ca="1" si="126"/>
        <v/>
      </c>
      <c r="W838" s="66">
        <f t="shared" si="127"/>
        <v>1</v>
      </c>
      <c r="X838" s="66">
        <f t="shared" si="128"/>
        <v>1</v>
      </c>
      <c r="Y838" s="21" t="str">
        <f t="shared" ca="1" si="129"/>
        <v/>
      </c>
      <c r="Z838" s="13" t="str">
        <f>IF(Q838="","",IF(H839&lt;&gt;"Commercial",Lists!$C$2,IF(AND('Property details'!H839="Commercial",'Property details'!Q838&lt;250000),Lists!C$3,Lists!$C$4)))</f>
        <v/>
      </c>
      <c r="AA838" s="19" t="str">
        <f t="shared" si="120"/>
        <v/>
      </c>
      <c r="AB838" s="14" t="str">
        <f t="shared" si="121"/>
        <v/>
      </c>
    </row>
    <row r="839" spans="1:28" ht="15" customHeight="1">
      <c r="A839" s="61"/>
      <c r="B839" s="61"/>
      <c r="C839" s="61"/>
      <c r="D839" s="61"/>
      <c r="E839" s="61"/>
      <c r="F839" s="64"/>
      <c r="G839" s="64"/>
      <c r="H839" s="64"/>
      <c r="I839" s="89" t="str">
        <f t="shared" si="122"/>
        <v/>
      </c>
      <c r="J839" s="64"/>
      <c r="K839" s="64"/>
      <c r="L839" s="64"/>
      <c r="M839" s="64"/>
      <c r="N839" s="64"/>
      <c r="O839" s="64"/>
      <c r="P839" s="82"/>
      <c r="Q839" s="73"/>
      <c r="R839" s="24"/>
      <c r="S839" s="44" t="str">
        <f t="shared" ca="1" si="123"/>
        <v/>
      </c>
      <c r="T839" s="48" t="str">
        <f t="shared" si="124"/>
        <v/>
      </c>
      <c r="U839" s="48" t="str">
        <f t="shared" si="125"/>
        <v/>
      </c>
      <c r="V839" s="21" t="str">
        <f t="shared" ca="1" si="126"/>
        <v/>
      </c>
      <c r="W839" s="66">
        <f t="shared" si="127"/>
        <v>1</v>
      </c>
      <c r="X839" s="66">
        <f t="shared" si="128"/>
        <v>1</v>
      </c>
      <c r="Y839" s="21" t="str">
        <f t="shared" ca="1" si="129"/>
        <v/>
      </c>
      <c r="Z839" s="13" t="str">
        <f>IF(Q839="","",IF(H840&lt;&gt;"Commercial",Lists!$C$2,IF(AND('Property details'!H840="Commercial",'Property details'!Q839&lt;250000),Lists!C$3,Lists!$C$4)))</f>
        <v/>
      </c>
      <c r="AA839" s="19" t="str">
        <f t="shared" si="120"/>
        <v/>
      </c>
      <c r="AB839" s="14" t="str">
        <f t="shared" si="121"/>
        <v/>
      </c>
    </row>
    <row r="840" spans="1:28" ht="15" customHeight="1">
      <c r="A840" s="61"/>
      <c r="B840" s="61"/>
      <c r="C840" s="61"/>
      <c r="D840" s="61"/>
      <c r="E840" s="61"/>
      <c r="F840" s="64"/>
      <c r="G840" s="64"/>
      <c r="H840" s="64"/>
      <c r="I840" s="89" t="str">
        <f t="shared" si="122"/>
        <v/>
      </c>
      <c r="J840" s="64"/>
      <c r="K840" s="64"/>
      <c r="L840" s="64"/>
      <c r="M840" s="64"/>
      <c r="N840" s="64"/>
      <c r="O840" s="64"/>
      <c r="P840" s="82"/>
      <c r="Q840" s="73"/>
      <c r="R840" s="24"/>
      <c r="S840" s="44" t="str">
        <f t="shared" ca="1" si="123"/>
        <v/>
      </c>
      <c r="T840" s="48" t="str">
        <f t="shared" si="124"/>
        <v/>
      </c>
      <c r="U840" s="48" t="str">
        <f t="shared" si="125"/>
        <v/>
      </c>
      <c r="V840" s="21" t="str">
        <f t="shared" ca="1" si="126"/>
        <v/>
      </c>
      <c r="W840" s="66">
        <f t="shared" si="127"/>
        <v>1</v>
      </c>
      <c r="X840" s="66">
        <f t="shared" si="128"/>
        <v>1</v>
      </c>
      <c r="Y840" s="21" t="str">
        <f t="shared" ca="1" si="129"/>
        <v/>
      </c>
      <c r="Z840" s="13" t="str">
        <f>IF(Q840="","",IF(H841&lt;&gt;"Commercial",Lists!$C$2,IF(AND('Property details'!H841="Commercial",'Property details'!Q840&lt;250000),Lists!C$3,Lists!$C$4)))</f>
        <v/>
      </c>
      <c r="AA840" s="19" t="str">
        <f t="shared" si="120"/>
        <v/>
      </c>
      <c r="AB840" s="14" t="str">
        <f t="shared" si="121"/>
        <v/>
      </c>
    </row>
    <row r="841" spans="1:28" ht="15" customHeight="1">
      <c r="A841" s="61"/>
      <c r="B841" s="61"/>
      <c r="C841" s="61"/>
      <c r="D841" s="61"/>
      <c r="E841" s="61"/>
      <c r="F841" s="64"/>
      <c r="G841" s="64"/>
      <c r="H841" s="64"/>
      <c r="I841" s="89" t="str">
        <f t="shared" si="122"/>
        <v/>
      </c>
      <c r="J841" s="64"/>
      <c r="K841" s="64"/>
      <c r="L841" s="64"/>
      <c r="M841" s="64"/>
      <c r="N841" s="64"/>
      <c r="O841" s="64"/>
      <c r="P841" s="82"/>
      <c r="Q841" s="73"/>
      <c r="R841" s="24"/>
      <c r="S841" s="44" t="str">
        <f t="shared" ca="1" si="123"/>
        <v/>
      </c>
      <c r="T841" s="48" t="str">
        <f t="shared" si="124"/>
        <v/>
      </c>
      <c r="U841" s="48" t="str">
        <f t="shared" si="125"/>
        <v/>
      </c>
      <c r="V841" s="21" t="str">
        <f t="shared" ca="1" si="126"/>
        <v/>
      </c>
      <c r="W841" s="66">
        <f t="shared" si="127"/>
        <v>1</v>
      </c>
      <c r="X841" s="66">
        <f t="shared" si="128"/>
        <v>1</v>
      </c>
      <c r="Y841" s="21" t="str">
        <f t="shared" ca="1" si="129"/>
        <v/>
      </c>
      <c r="Z841" s="13" t="str">
        <f>IF(Q841="","",IF(H842&lt;&gt;"Commercial",Lists!$C$2,IF(AND('Property details'!H842="Commercial",'Property details'!Q841&lt;250000),Lists!C$3,Lists!$C$4)))</f>
        <v/>
      </c>
      <c r="AA841" s="19" t="str">
        <f t="shared" si="120"/>
        <v/>
      </c>
      <c r="AB841" s="14" t="str">
        <f t="shared" si="121"/>
        <v/>
      </c>
    </row>
    <row r="842" spans="1:28" ht="15" customHeight="1">
      <c r="A842" s="61"/>
      <c r="B842" s="61"/>
      <c r="C842" s="61"/>
      <c r="D842" s="61"/>
      <c r="E842" s="61"/>
      <c r="F842" s="64"/>
      <c r="G842" s="64"/>
      <c r="H842" s="64"/>
      <c r="I842" s="89" t="str">
        <f t="shared" si="122"/>
        <v/>
      </c>
      <c r="J842" s="64"/>
      <c r="K842" s="64"/>
      <c r="L842" s="64"/>
      <c r="M842" s="64"/>
      <c r="N842" s="64"/>
      <c r="O842" s="64"/>
      <c r="P842" s="82"/>
      <c r="Q842" s="73"/>
      <c r="R842" s="24"/>
      <c r="S842" s="44" t="str">
        <f t="shared" ca="1" si="123"/>
        <v/>
      </c>
      <c r="T842" s="48" t="str">
        <f t="shared" si="124"/>
        <v/>
      </c>
      <c r="U842" s="48" t="str">
        <f t="shared" si="125"/>
        <v/>
      </c>
      <c r="V842" s="21" t="str">
        <f t="shared" ca="1" si="126"/>
        <v/>
      </c>
      <c r="W842" s="66">
        <f t="shared" si="127"/>
        <v>1</v>
      </c>
      <c r="X842" s="66">
        <f t="shared" si="128"/>
        <v>1</v>
      </c>
      <c r="Y842" s="21" t="str">
        <f t="shared" ca="1" si="129"/>
        <v/>
      </c>
      <c r="Z842" s="13" t="str">
        <f>IF(Q842="","",IF(H843&lt;&gt;"Commercial",Lists!$C$2,IF(AND('Property details'!H843="Commercial",'Property details'!Q842&lt;250000),Lists!C$3,Lists!$C$4)))</f>
        <v/>
      </c>
      <c r="AA842" s="19" t="str">
        <f t="shared" ref="AA842:AA905" si="130">IF(Q842="","",SUM(V842:Z842))</f>
        <v/>
      </c>
      <c r="AB842" s="14" t="str">
        <f t="shared" ref="AB842:AB905" si="131">+IF(Q842="","",25)</f>
        <v/>
      </c>
    </row>
    <row r="843" spans="1:28" ht="15" customHeight="1">
      <c r="A843" s="61"/>
      <c r="B843" s="61"/>
      <c r="C843" s="61"/>
      <c r="D843" s="61"/>
      <c r="E843" s="61"/>
      <c r="F843" s="64"/>
      <c r="G843" s="64"/>
      <c r="H843" s="64"/>
      <c r="I843" s="89" t="str">
        <f t="shared" ref="I843:I906" si="132">IF(H843="","",IF(H843&gt;4,"Commercial",IF(H843=1,"Single Fam","Multi-Fam")))</f>
        <v/>
      </c>
      <c r="J843" s="64"/>
      <c r="K843" s="64"/>
      <c r="L843" s="64"/>
      <c r="M843" s="64"/>
      <c r="N843" s="64"/>
      <c r="O843" s="64"/>
      <c r="P843" s="82"/>
      <c r="Q843" s="73"/>
      <c r="R843" s="24"/>
      <c r="S843" s="44" t="str">
        <f t="shared" ref="S843:S906" ca="1" si="133">IF(F843="","",VLOOKUP(F843,INDIRECT("'"&amp;P843&amp;"'!"&amp;"A3:J52"),6,))</f>
        <v/>
      </c>
      <c r="T843" s="48" t="str">
        <f t="shared" ref="T843:T906" si="134">IF(F843="","",IF(AND(H843&lt;&gt;"Commercial",O843="Occupied"),2,IF(AND(H843&lt;&gt;"Commercial",O843="Vacant"),3,IF(AND(H843="Commercial",O843="Occupied"),4,5))))</f>
        <v/>
      </c>
      <c r="U843" s="48" t="str">
        <f t="shared" ref="U843:U906" si="135">IF(F843="","",IF(AND(I843&lt;&gt;"Commercial",O843="Occupied"),7,IF(AND(I843&lt;&gt;"Commercial",O843="Vacant"),8,IF(AND(I843="Commercial",O843="Occupied"),9,10))))</f>
        <v/>
      </c>
      <c r="V843" s="21" t="str">
        <f t="shared" ref="V843:V906" ca="1" si="136">IF(Q843="","",SUM(Q843*VLOOKUP($F843,INDIRECT("'"&amp;$P843&amp;"'!"&amp;"$A$3:$F$52"),T843,)*S843))</f>
        <v/>
      </c>
      <c r="W843" s="66">
        <f t="shared" ref="W843:W906" si="137">IF(I843&lt;&gt;"Commercial",IF(OR(P843="Program 3",P843="Program 4"),Q843,1),IF(P843="Program 8",1,Q843))</f>
        <v>1</v>
      </c>
      <c r="X843" s="66">
        <f t="shared" ref="X843:X906" si="138">IF(I843&lt;&gt;"Commercial",IF(OR(P843="Program 5",P843="Program 6",P843="Program 8"),H843,1),1)</f>
        <v>1</v>
      </c>
      <c r="Y843" s="21" t="str">
        <f t="shared" ref="Y843:Y906" ca="1" si="139">IF(Q843="","",SUM(SUM(W843*VLOOKUP($F843,INDIRECT("'"&amp;$P843&amp;"'!"&amp;"$A$3:$J$52"),U843,)*S843))*X843)</f>
        <v/>
      </c>
      <c r="Z843" s="13" t="str">
        <f>IF(Q843="","",IF(H844&lt;&gt;"Commercial",Lists!$C$2,IF(AND('Property details'!H844="Commercial",'Property details'!Q843&lt;250000),Lists!C$3,Lists!$C$4)))</f>
        <v/>
      </c>
      <c r="AA843" s="19" t="str">
        <f t="shared" si="130"/>
        <v/>
      </c>
      <c r="AB843" s="14" t="str">
        <f t="shared" si="131"/>
        <v/>
      </c>
    </row>
    <row r="844" spans="1:28" ht="15" customHeight="1">
      <c r="A844" s="61"/>
      <c r="B844" s="61"/>
      <c r="C844" s="61"/>
      <c r="D844" s="61"/>
      <c r="E844" s="61"/>
      <c r="F844" s="64"/>
      <c r="G844" s="64"/>
      <c r="H844" s="64"/>
      <c r="I844" s="89" t="str">
        <f t="shared" si="132"/>
        <v/>
      </c>
      <c r="J844" s="64"/>
      <c r="K844" s="64"/>
      <c r="L844" s="64"/>
      <c r="M844" s="64"/>
      <c r="N844" s="64"/>
      <c r="O844" s="64"/>
      <c r="P844" s="82"/>
      <c r="Q844" s="73"/>
      <c r="R844" s="24"/>
      <c r="S844" s="44" t="str">
        <f t="shared" ca="1" si="133"/>
        <v/>
      </c>
      <c r="T844" s="48" t="str">
        <f t="shared" si="134"/>
        <v/>
      </c>
      <c r="U844" s="48" t="str">
        <f t="shared" si="135"/>
        <v/>
      </c>
      <c r="V844" s="21" t="str">
        <f t="shared" ca="1" si="136"/>
        <v/>
      </c>
      <c r="W844" s="66">
        <f t="shared" si="137"/>
        <v>1</v>
      </c>
      <c r="X844" s="66">
        <f t="shared" si="138"/>
        <v>1</v>
      </c>
      <c r="Y844" s="21" t="str">
        <f t="shared" ca="1" si="139"/>
        <v/>
      </c>
      <c r="Z844" s="13" t="str">
        <f>IF(Q844="","",IF(H845&lt;&gt;"Commercial",Lists!$C$2,IF(AND('Property details'!H845="Commercial",'Property details'!Q844&lt;250000),Lists!C$3,Lists!$C$4)))</f>
        <v/>
      </c>
      <c r="AA844" s="19" t="str">
        <f t="shared" si="130"/>
        <v/>
      </c>
      <c r="AB844" s="14" t="str">
        <f t="shared" si="131"/>
        <v/>
      </c>
    </row>
    <row r="845" spans="1:28" ht="15" customHeight="1">
      <c r="A845" s="61"/>
      <c r="B845" s="61"/>
      <c r="C845" s="61"/>
      <c r="D845" s="61"/>
      <c r="E845" s="61"/>
      <c r="F845" s="64"/>
      <c r="G845" s="64"/>
      <c r="H845" s="64"/>
      <c r="I845" s="89" t="str">
        <f t="shared" si="132"/>
        <v/>
      </c>
      <c r="J845" s="64"/>
      <c r="K845" s="64"/>
      <c r="L845" s="64"/>
      <c r="M845" s="64"/>
      <c r="N845" s="64"/>
      <c r="O845" s="64"/>
      <c r="P845" s="82"/>
      <c r="Q845" s="73"/>
      <c r="R845" s="24"/>
      <c r="S845" s="44" t="str">
        <f t="shared" ca="1" si="133"/>
        <v/>
      </c>
      <c r="T845" s="48" t="str">
        <f t="shared" si="134"/>
        <v/>
      </c>
      <c r="U845" s="48" t="str">
        <f t="shared" si="135"/>
        <v/>
      </c>
      <c r="V845" s="21" t="str">
        <f t="shared" ca="1" si="136"/>
        <v/>
      </c>
      <c r="W845" s="66">
        <f t="shared" si="137"/>
        <v>1</v>
      </c>
      <c r="X845" s="66">
        <f t="shared" si="138"/>
        <v>1</v>
      </c>
      <c r="Y845" s="21" t="str">
        <f t="shared" ca="1" si="139"/>
        <v/>
      </c>
      <c r="Z845" s="13" t="str">
        <f>IF(Q845="","",IF(H846&lt;&gt;"Commercial",Lists!$C$2,IF(AND('Property details'!H846="Commercial",'Property details'!Q845&lt;250000),Lists!C$3,Lists!$C$4)))</f>
        <v/>
      </c>
      <c r="AA845" s="19" t="str">
        <f t="shared" si="130"/>
        <v/>
      </c>
      <c r="AB845" s="14" t="str">
        <f t="shared" si="131"/>
        <v/>
      </c>
    </row>
    <row r="846" spans="1:28" ht="15" customHeight="1">
      <c r="A846" s="61"/>
      <c r="B846" s="61"/>
      <c r="C846" s="61"/>
      <c r="D846" s="61"/>
      <c r="E846" s="61"/>
      <c r="F846" s="64"/>
      <c r="G846" s="64"/>
      <c r="H846" s="64"/>
      <c r="I846" s="89" t="str">
        <f t="shared" si="132"/>
        <v/>
      </c>
      <c r="J846" s="64"/>
      <c r="K846" s="64"/>
      <c r="L846" s="64"/>
      <c r="M846" s="64"/>
      <c r="N846" s="64"/>
      <c r="O846" s="64"/>
      <c r="P846" s="82"/>
      <c r="Q846" s="73"/>
      <c r="R846" s="24"/>
      <c r="S846" s="44" t="str">
        <f t="shared" ca="1" si="133"/>
        <v/>
      </c>
      <c r="T846" s="48" t="str">
        <f t="shared" si="134"/>
        <v/>
      </c>
      <c r="U846" s="48" t="str">
        <f t="shared" si="135"/>
        <v/>
      </c>
      <c r="V846" s="21" t="str">
        <f t="shared" ca="1" si="136"/>
        <v/>
      </c>
      <c r="W846" s="66">
        <f t="shared" si="137"/>
        <v>1</v>
      </c>
      <c r="X846" s="66">
        <f t="shared" si="138"/>
        <v>1</v>
      </c>
      <c r="Y846" s="21" t="str">
        <f t="shared" ca="1" si="139"/>
        <v/>
      </c>
      <c r="Z846" s="13" t="str">
        <f>IF(Q846="","",IF(H847&lt;&gt;"Commercial",Lists!$C$2,IF(AND('Property details'!H847="Commercial",'Property details'!Q846&lt;250000),Lists!C$3,Lists!$C$4)))</f>
        <v/>
      </c>
      <c r="AA846" s="19" t="str">
        <f t="shared" si="130"/>
        <v/>
      </c>
      <c r="AB846" s="14" t="str">
        <f t="shared" si="131"/>
        <v/>
      </c>
    </row>
    <row r="847" spans="1:28" ht="15" customHeight="1">
      <c r="A847" s="61"/>
      <c r="B847" s="61"/>
      <c r="C847" s="61"/>
      <c r="D847" s="61"/>
      <c r="E847" s="61"/>
      <c r="F847" s="64"/>
      <c r="G847" s="64"/>
      <c r="H847" s="64"/>
      <c r="I847" s="89" t="str">
        <f t="shared" si="132"/>
        <v/>
      </c>
      <c r="J847" s="64"/>
      <c r="K847" s="64"/>
      <c r="L847" s="64"/>
      <c r="M847" s="64"/>
      <c r="N847" s="64"/>
      <c r="O847" s="64"/>
      <c r="P847" s="82"/>
      <c r="Q847" s="73"/>
      <c r="R847" s="24"/>
      <c r="S847" s="44" t="str">
        <f t="shared" ca="1" si="133"/>
        <v/>
      </c>
      <c r="T847" s="48" t="str">
        <f t="shared" si="134"/>
        <v/>
      </c>
      <c r="U847" s="48" t="str">
        <f t="shared" si="135"/>
        <v/>
      </c>
      <c r="V847" s="21" t="str">
        <f t="shared" ca="1" si="136"/>
        <v/>
      </c>
      <c r="W847" s="66">
        <f t="shared" si="137"/>
        <v>1</v>
      </c>
      <c r="X847" s="66">
        <f t="shared" si="138"/>
        <v>1</v>
      </c>
      <c r="Y847" s="21" t="str">
        <f t="shared" ca="1" si="139"/>
        <v/>
      </c>
      <c r="Z847" s="13" t="str">
        <f>IF(Q847="","",IF(H848&lt;&gt;"Commercial",Lists!$C$2,IF(AND('Property details'!H848="Commercial",'Property details'!Q847&lt;250000),Lists!C$3,Lists!$C$4)))</f>
        <v/>
      </c>
      <c r="AA847" s="19" t="str">
        <f t="shared" si="130"/>
        <v/>
      </c>
      <c r="AB847" s="14" t="str">
        <f t="shared" si="131"/>
        <v/>
      </c>
    </row>
    <row r="848" spans="1:28" ht="15" customHeight="1">
      <c r="A848" s="61"/>
      <c r="B848" s="61"/>
      <c r="C848" s="61"/>
      <c r="D848" s="61"/>
      <c r="E848" s="61"/>
      <c r="F848" s="64"/>
      <c r="G848" s="64"/>
      <c r="H848" s="64"/>
      <c r="I848" s="89" t="str">
        <f t="shared" si="132"/>
        <v/>
      </c>
      <c r="J848" s="64"/>
      <c r="K848" s="64"/>
      <c r="L848" s="64"/>
      <c r="M848" s="64"/>
      <c r="N848" s="64"/>
      <c r="O848" s="64"/>
      <c r="P848" s="82"/>
      <c r="Q848" s="73"/>
      <c r="R848" s="24"/>
      <c r="S848" s="44" t="str">
        <f t="shared" ca="1" si="133"/>
        <v/>
      </c>
      <c r="T848" s="48" t="str">
        <f t="shared" si="134"/>
        <v/>
      </c>
      <c r="U848" s="48" t="str">
        <f t="shared" si="135"/>
        <v/>
      </c>
      <c r="V848" s="21" t="str">
        <f t="shared" ca="1" si="136"/>
        <v/>
      </c>
      <c r="W848" s="66">
        <f t="shared" si="137"/>
        <v>1</v>
      </c>
      <c r="X848" s="66">
        <f t="shared" si="138"/>
        <v>1</v>
      </c>
      <c r="Y848" s="21" t="str">
        <f t="shared" ca="1" si="139"/>
        <v/>
      </c>
      <c r="Z848" s="13" t="str">
        <f>IF(Q848="","",IF(H849&lt;&gt;"Commercial",Lists!$C$2,IF(AND('Property details'!H849="Commercial",'Property details'!Q848&lt;250000),Lists!C$3,Lists!$C$4)))</f>
        <v/>
      </c>
      <c r="AA848" s="19" t="str">
        <f t="shared" si="130"/>
        <v/>
      </c>
      <c r="AB848" s="14" t="str">
        <f t="shared" si="131"/>
        <v/>
      </c>
    </row>
    <row r="849" spans="1:28" ht="15" customHeight="1">
      <c r="A849" s="61"/>
      <c r="B849" s="61"/>
      <c r="C849" s="61"/>
      <c r="D849" s="61"/>
      <c r="E849" s="61"/>
      <c r="F849" s="64"/>
      <c r="G849" s="64"/>
      <c r="H849" s="64"/>
      <c r="I849" s="89" t="str">
        <f t="shared" si="132"/>
        <v/>
      </c>
      <c r="J849" s="64"/>
      <c r="K849" s="64"/>
      <c r="L849" s="64"/>
      <c r="M849" s="64"/>
      <c r="N849" s="64"/>
      <c r="O849" s="64"/>
      <c r="P849" s="82"/>
      <c r="Q849" s="73"/>
      <c r="R849" s="24"/>
      <c r="S849" s="44" t="str">
        <f t="shared" ca="1" si="133"/>
        <v/>
      </c>
      <c r="T849" s="48" t="str">
        <f t="shared" si="134"/>
        <v/>
      </c>
      <c r="U849" s="48" t="str">
        <f t="shared" si="135"/>
        <v/>
      </c>
      <c r="V849" s="21" t="str">
        <f t="shared" ca="1" si="136"/>
        <v/>
      </c>
      <c r="W849" s="66">
        <f t="shared" si="137"/>
        <v>1</v>
      </c>
      <c r="X849" s="66">
        <f t="shared" si="138"/>
        <v>1</v>
      </c>
      <c r="Y849" s="21" t="str">
        <f t="shared" ca="1" si="139"/>
        <v/>
      </c>
      <c r="Z849" s="13" t="str">
        <f>IF(Q849="","",IF(H850&lt;&gt;"Commercial",Lists!$C$2,IF(AND('Property details'!H850="Commercial",'Property details'!Q849&lt;250000),Lists!C$3,Lists!$C$4)))</f>
        <v/>
      </c>
      <c r="AA849" s="19" t="str">
        <f t="shared" si="130"/>
        <v/>
      </c>
      <c r="AB849" s="14" t="str">
        <f t="shared" si="131"/>
        <v/>
      </c>
    </row>
    <row r="850" spans="1:28" ht="15" customHeight="1">
      <c r="A850" s="61"/>
      <c r="B850" s="61"/>
      <c r="C850" s="61"/>
      <c r="D850" s="61"/>
      <c r="E850" s="61"/>
      <c r="F850" s="64"/>
      <c r="G850" s="64"/>
      <c r="H850" s="64"/>
      <c r="I850" s="89" t="str">
        <f t="shared" si="132"/>
        <v/>
      </c>
      <c r="J850" s="64"/>
      <c r="K850" s="64"/>
      <c r="L850" s="64"/>
      <c r="M850" s="64"/>
      <c r="N850" s="64"/>
      <c r="O850" s="64"/>
      <c r="P850" s="82"/>
      <c r="Q850" s="73"/>
      <c r="R850" s="24"/>
      <c r="S850" s="44" t="str">
        <f t="shared" ca="1" si="133"/>
        <v/>
      </c>
      <c r="T850" s="48" t="str">
        <f t="shared" si="134"/>
        <v/>
      </c>
      <c r="U850" s="48" t="str">
        <f t="shared" si="135"/>
        <v/>
      </c>
      <c r="V850" s="21" t="str">
        <f t="shared" ca="1" si="136"/>
        <v/>
      </c>
      <c r="W850" s="66">
        <f t="shared" si="137"/>
        <v>1</v>
      </c>
      <c r="X850" s="66">
        <f t="shared" si="138"/>
        <v>1</v>
      </c>
      <c r="Y850" s="21" t="str">
        <f t="shared" ca="1" si="139"/>
        <v/>
      </c>
      <c r="Z850" s="13" t="str">
        <f>IF(Q850="","",IF(H851&lt;&gt;"Commercial",Lists!$C$2,IF(AND('Property details'!H851="Commercial",'Property details'!Q850&lt;250000),Lists!C$3,Lists!$C$4)))</f>
        <v/>
      </c>
      <c r="AA850" s="19" t="str">
        <f t="shared" si="130"/>
        <v/>
      </c>
      <c r="AB850" s="14" t="str">
        <f t="shared" si="131"/>
        <v/>
      </c>
    </row>
    <row r="851" spans="1:28" ht="15" customHeight="1">
      <c r="A851" s="61"/>
      <c r="B851" s="61"/>
      <c r="C851" s="61"/>
      <c r="D851" s="61"/>
      <c r="E851" s="61"/>
      <c r="F851" s="64"/>
      <c r="G851" s="64"/>
      <c r="H851" s="64"/>
      <c r="I851" s="89" t="str">
        <f t="shared" si="132"/>
        <v/>
      </c>
      <c r="J851" s="64"/>
      <c r="K851" s="64"/>
      <c r="L851" s="64"/>
      <c r="M851" s="64"/>
      <c r="N851" s="64"/>
      <c r="O851" s="64"/>
      <c r="P851" s="82"/>
      <c r="Q851" s="73"/>
      <c r="R851" s="24"/>
      <c r="S851" s="44" t="str">
        <f t="shared" ca="1" si="133"/>
        <v/>
      </c>
      <c r="T851" s="48" t="str">
        <f t="shared" si="134"/>
        <v/>
      </c>
      <c r="U851" s="48" t="str">
        <f t="shared" si="135"/>
        <v/>
      </c>
      <c r="V851" s="21" t="str">
        <f t="shared" ca="1" si="136"/>
        <v/>
      </c>
      <c r="W851" s="66">
        <f t="shared" si="137"/>
        <v>1</v>
      </c>
      <c r="X851" s="66">
        <f t="shared" si="138"/>
        <v>1</v>
      </c>
      <c r="Y851" s="21" t="str">
        <f t="shared" ca="1" si="139"/>
        <v/>
      </c>
      <c r="Z851" s="13" t="str">
        <f>IF(Q851="","",IF(H852&lt;&gt;"Commercial",Lists!$C$2,IF(AND('Property details'!H852="Commercial",'Property details'!Q851&lt;250000),Lists!C$3,Lists!$C$4)))</f>
        <v/>
      </c>
      <c r="AA851" s="19" t="str">
        <f t="shared" si="130"/>
        <v/>
      </c>
      <c r="AB851" s="14" t="str">
        <f t="shared" si="131"/>
        <v/>
      </c>
    </row>
    <row r="852" spans="1:28" ht="15" customHeight="1">
      <c r="A852" s="61"/>
      <c r="B852" s="61"/>
      <c r="C852" s="61"/>
      <c r="D852" s="61"/>
      <c r="E852" s="61"/>
      <c r="F852" s="64"/>
      <c r="G852" s="64"/>
      <c r="H852" s="64"/>
      <c r="I852" s="89" t="str">
        <f t="shared" si="132"/>
        <v/>
      </c>
      <c r="J852" s="64"/>
      <c r="K852" s="64"/>
      <c r="L852" s="64"/>
      <c r="M852" s="64"/>
      <c r="N852" s="64"/>
      <c r="O852" s="64"/>
      <c r="P852" s="82"/>
      <c r="Q852" s="73"/>
      <c r="R852" s="24"/>
      <c r="S852" s="44" t="str">
        <f t="shared" ca="1" si="133"/>
        <v/>
      </c>
      <c r="T852" s="48" t="str">
        <f t="shared" si="134"/>
        <v/>
      </c>
      <c r="U852" s="48" t="str">
        <f t="shared" si="135"/>
        <v/>
      </c>
      <c r="V852" s="21" t="str">
        <f t="shared" ca="1" si="136"/>
        <v/>
      </c>
      <c r="W852" s="66">
        <f t="shared" si="137"/>
        <v>1</v>
      </c>
      <c r="X852" s="66">
        <f t="shared" si="138"/>
        <v>1</v>
      </c>
      <c r="Y852" s="21" t="str">
        <f t="shared" ca="1" si="139"/>
        <v/>
      </c>
      <c r="Z852" s="13" t="str">
        <f>IF(Q852="","",IF(H853&lt;&gt;"Commercial",Lists!$C$2,IF(AND('Property details'!H853="Commercial",'Property details'!Q852&lt;250000),Lists!C$3,Lists!$C$4)))</f>
        <v/>
      </c>
      <c r="AA852" s="19" t="str">
        <f t="shared" si="130"/>
        <v/>
      </c>
      <c r="AB852" s="14" t="str">
        <f t="shared" si="131"/>
        <v/>
      </c>
    </row>
    <row r="853" spans="1:28" ht="15" customHeight="1">
      <c r="A853" s="61"/>
      <c r="B853" s="61"/>
      <c r="C853" s="61"/>
      <c r="D853" s="61"/>
      <c r="E853" s="61"/>
      <c r="F853" s="64"/>
      <c r="G853" s="64"/>
      <c r="H853" s="64"/>
      <c r="I853" s="89" t="str">
        <f t="shared" si="132"/>
        <v/>
      </c>
      <c r="J853" s="64"/>
      <c r="K853" s="64"/>
      <c r="L853" s="64"/>
      <c r="M853" s="64"/>
      <c r="N853" s="64"/>
      <c r="O853" s="64"/>
      <c r="P853" s="82"/>
      <c r="Q853" s="73"/>
      <c r="R853" s="24"/>
      <c r="S853" s="44" t="str">
        <f t="shared" ca="1" si="133"/>
        <v/>
      </c>
      <c r="T853" s="48" t="str">
        <f t="shared" si="134"/>
        <v/>
      </c>
      <c r="U853" s="48" t="str">
        <f t="shared" si="135"/>
        <v/>
      </c>
      <c r="V853" s="21" t="str">
        <f t="shared" ca="1" si="136"/>
        <v/>
      </c>
      <c r="W853" s="66">
        <f t="shared" si="137"/>
        <v>1</v>
      </c>
      <c r="X853" s="66">
        <f t="shared" si="138"/>
        <v>1</v>
      </c>
      <c r="Y853" s="21" t="str">
        <f t="shared" ca="1" si="139"/>
        <v/>
      </c>
      <c r="Z853" s="13" t="str">
        <f>IF(Q853="","",IF(H854&lt;&gt;"Commercial",Lists!$C$2,IF(AND('Property details'!H854="Commercial",'Property details'!Q853&lt;250000),Lists!C$3,Lists!$C$4)))</f>
        <v/>
      </c>
      <c r="AA853" s="19" t="str">
        <f t="shared" si="130"/>
        <v/>
      </c>
      <c r="AB853" s="14" t="str">
        <f t="shared" si="131"/>
        <v/>
      </c>
    </row>
    <row r="854" spans="1:28" ht="15" customHeight="1">
      <c r="A854" s="61"/>
      <c r="B854" s="61"/>
      <c r="C854" s="61"/>
      <c r="D854" s="61"/>
      <c r="E854" s="61"/>
      <c r="F854" s="64"/>
      <c r="G854" s="64"/>
      <c r="H854" s="64"/>
      <c r="I854" s="89" t="str">
        <f t="shared" si="132"/>
        <v/>
      </c>
      <c r="J854" s="64"/>
      <c r="K854" s="64"/>
      <c r="L854" s="64"/>
      <c r="M854" s="64"/>
      <c r="N854" s="64"/>
      <c r="O854" s="64"/>
      <c r="P854" s="82"/>
      <c r="Q854" s="73"/>
      <c r="R854" s="24"/>
      <c r="S854" s="44" t="str">
        <f t="shared" ca="1" si="133"/>
        <v/>
      </c>
      <c r="T854" s="48" t="str">
        <f t="shared" si="134"/>
        <v/>
      </c>
      <c r="U854" s="48" t="str">
        <f t="shared" si="135"/>
        <v/>
      </c>
      <c r="V854" s="21" t="str">
        <f t="shared" ca="1" si="136"/>
        <v/>
      </c>
      <c r="W854" s="66">
        <f t="shared" si="137"/>
        <v>1</v>
      </c>
      <c r="X854" s="66">
        <f t="shared" si="138"/>
        <v>1</v>
      </c>
      <c r="Y854" s="21" t="str">
        <f t="shared" ca="1" si="139"/>
        <v/>
      </c>
      <c r="Z854" s="13" t="str">
        <f>IF(Q854="","",IF(H855&lt;&gt;"Commercial",Lists!$C$2,IF(AND('Property details'!H855="Commercial",'Property details'!Q854&lt;250000),Lists!C$3,Lists!$C$4)))</f>
        <v/>
      </c>
      <c r="AA854" s="19" t="str">
        <f t="shared" si="130"/>
        <v/>
      </c>
      <c r="AB854" s="14" t="str">
        <f t="shared" si="131"/>
        <v/>
      </c>
    </row>
    <row r="855" spans="1:28" ht="15" customHeight="1">
      <c r="A855" s="61"/>
      <c r="B855" s="61"/>
      <c r="C855" s="61"/>
      <c r="D855" s="61"/>
      <c r="E855" s="61"/>
      <c r="F855" s="64"/>
      <c r="G855" s="64"/>
      <c r="H855" s="64"/>
      <c r="I855" s="89" t="str">
        <f t="shared" si="132"/>
        <v/>
      </c>
      <c r="J855" s="64"/>
      <c r="K855" s="64"/>
      <c r="L855" s="64"/>
      <c r="M855" s="64"/>
      <c r="N855" s="64"/>
      <c r="O855" s="64"/>
      <c r="P855" s="82"/>
      <c r="Q855" s="73"/>
      <c r="R855" s="24"/>
      <c r="S855" s="44" t="str">
        <f t="shared" ca="1" si="133"/>
        <v/>
      </c>
      <c r="T855" s="48" t="str">
        <f t="shared" si="134"/>
        <v/>
      </c>
      <c r="U855" s="48" t="str">
        <f t="shared" si="135"/>
        <v/>
      </c>
      <c r="V855" s="21" t="str">
        <f t="shared" ca="1" si="136"/>
        <v/>
      </c>
      <c r="W855" s="66">
        <f t="shared" si="137"/>
        <v>1</v>
      </c>
      <c r="X855" s="66">
        <f t="shared" si="138"/>
        <v>1</v>
      </c>
      <c r="Y855" s="21" t="str">
        <f t="shared" ca="1" si="139"/>
        <v/>
      </c>
      <c r="Z855" s="13" t="str">
        <f>IF(Q855="","",IF(H856&lt;&gt;"Commercial",Lists!$C$2,IF(AND('Property details'!H856="Commercial",'Property details'!Q855&lt;250000),Lists!C$3,Lists!$C$4)))</f>
        <v/>
      </c>
      <c r="AA855" s="19" t="str">
        <f t="shared" si="130"/>
        <v/>
      </c>
      <c r="AB855" s="14" t="str">
        <f t="shared" si="131"/>
        <v/>
      </c>
    </row>
    <row r="856" spans="1:28" ht="15" customHeight="1">
      <c r="A856" s="61"/>
      <c r="B856" s="61"/>
      <c r="C856" s="61"/>
      <c r="D856" s="61"/>
      <c r="E856" s="61"/>
      <c r="F856" s="64"/>
      <c r="G856" s="64"/>
      <c r="H856" s="64"/>
      <c r="I856" s="89" t="str">
        <f t="shared" si="132"/>
        <v/>
      </c>
      <c r="J856" s="64"/>
      <c r="K856" s="64"/>
      <c r="L856" s="64"/>
      <c r="M856" s="64"/>
      <c r="N856" s="64"/>
      <c r="O856" s="64"/>
      <c r="P856" s="82"/>
      <c r="Q856" s="73"/>
      <c r="R856" s="24"/>
      <c r="S856" s="44" t="str">
        <f t="shared" ca="1" si="133"/>
        <v/>
      </c>
      <c r="T856" s="48" t="str">
        <f t="shared" si="134"/>
        <v/>
      </c>
      <c r="U856" s="48" t="str">
        <f t="shared" si="135"/>
        <v/>
      </c>
      <c r="V856" s="21" t="str">
        <f t="shared" ca="1" si="136"/>
        <v/>
      </c>
      <c r="W856" s="66">
        <f t="shared" si="137"/>
        <v>1</v>
      </c>
      <c r="X856" s="66">
        <f t="shared" si="138"/>
        <v>1</v>
      </c>
      <c r="Y856" s="21" t="str">
        <f t="shared" ca="1" si="139"/>
        <v/>
      </c>
      <c r="Z856" s="13" t="str">
        <f>IF(Q856="","",IF(H857&lt;&gt;"Commercial",Lists!$C$2,IF(AND('Property details'!H857="Commercial",'Property details'!Q856&lt;250000),Lists!C$3,Lists!$C$4)))</f>
        <v/>
      </c>
      <c r="AA856" s="19" t="str">
        <f t="shared" si="130"/>
        <v/>
      </c>
      <c r="AB856" s="14" t="str">
        <f t="shared" si="131"/>
        <v/>
      </c>
    </row>
    <row r="857" spans="1:28" ht="15" customHeight="1">
      <c r="A857" s="61"/>
      <c r="B857" s="61"/>
      <c r="C857" s="61"/>
      <c r="D857" s="61"/>
      <c r="E857" s="61"/>
      <c r="F857" s="64"/>
      <c r="G857" s="64"/>
      <c r="H857" s="64"/>
      <c r="I857" s="89" t="str">
        <f t="shared" si="132"/>
        <v/>
      </c>
      <c r="J857" s="64"/>
      <c r="K857" s="64"/>
      <c r="L857" s="64"/>
      <c r="M857" s="64"/>
      <c r="N857" s="64"/>
      <c r="O857" s="64"/>
      <c r="P857" s="82"/>
      <c r="Q857" s="73"/>
      <c r="R857" s="24"/>
      <c r="S857" s="44" t="str">
        <f t="shared" ca="1" si="133"/>
        <v/>
      </c>
      <c r="T857" s="48" t="str">
        <f t="shared" si="134"/>
        <v/>
      </c>
      <c r="U857" s="48" t="str">
        <f t="shared" si="135"/>
        <v/>
      </c>
      <c r="V857" s="21" t="str">
        <f t="shared" ca="1" si="136"/>
        <v/>
      </c>
      <c r="W857" s="66">
        <f t="shared" si="137"/>
        <v>1</v>
      </c>
      <c r="X857" s="66">
        <f t="shared" si="138"/>
        <v>1</v>
      </c>
      <c r="Y857" s="21" t="str">
        <f t="shared" ca="1" si="139"/>
        <v/>
      </c>
      <c r="Z857" s="13" t="str">
        <f>IF(Q857="","",IF(H858&lt;&gt;"Commercial",Lists!$C$2,IF(AND('Property details'!H858="Commercial",'Property details'!Q857&lt;250000),Lists!C$3,Lists!$C$4)))</f>
        <v/>
      </c>
      <c r="AA857" s="19" t="str">
        <f t="shared" si="130"/>
        <v/>
      </c>
      <c r="AB857" s="14" t="str">
        <f t="shared" si="131"/>
        <v/>
      </c>
    </row>
    <row r="858" spans="1:28" ht="15" customHeight="1">
      <c r="A858" s="61"/>
      <c r="B858" s="61"/>
      <c r="C858" s="61"/>
      <c r="D858" s="61"/>
      <c r="E858" s="61"/>
      <c r="F858" s="64"/>
      <c r="G858" s="64"/>
      <c r="H858" s="64"/>
      <c r="I858" s="89" t="str">
        <f t="shared" si="132"/>
        <v/>
      </c>
      <c r="J858" s="64"/>
      <c r="K858" s="64"/>
      <c r="L858" s="64"/>
      <c r="M858" s="64"/>
      <c r="N858" s="64"/>
      <c r="O858" s="64"/>
      <c r="P858" s="82"/>
      <c r="Q858" s="73"/>
      <c r="R858" s="24"/>
      <c r="S858" s="44" t="str">
        <f t="shared" ca="1" si="133"/>
        <v/>
      </c>
      <c r="T858" s="48" t="str">
        <f t="shared" si="134"/>
        <v/>
      </c>
      <c r="U858" s="48" t="str">
        <f t="shared" si="135"/>
        <v/>
      </c>
      <c r="V858" s="21" t="str">
        <f t="shared" ca="1" si="136"/>
        <v/>
      </c>
      <c r="W858" s="66">
        <f t="shared" si="137"/>
        <v>1</v>
      </c>
      <c r="X858" s="66">
        <f t="shared" si="138"/>
        <v>1</v>
      </c>
      <c r="Y858" s="21" t="str">
        <f t="shared" ca="1" si="139"/>
        <v/>
      </c>
      <c r="Z858" s="13" t="str">
        <f>IF(Q858="","",IF(H859&lt;&gt;"Commercial",Lists!$C$2,IF(AND('Property details'!H859="Commercial",'Property details'!Q858&lt;250000),Lists!C$3,Lists!$C$4)))</f>
        <v/>
      </c>
      <c r="AA858" s="19" t="str">
        <f t="shared" si="130"/>
        <v/>
      </c>
      <c r="AB858" s="14" t="str">
        <f t="shared" si="131"/>
        <v/>
      </c>
    </row>
    <row r="859" spans="1:28" ht="15" customHeight="1">
      <c r="A859" s="61"/>
      <c r="B859" s="61"/>
      <c r="C859" s="61"/>
      <c r="D859" s="61"/>
      <c r="E859" s="61"/>
      <c r="F859" s="64"/>
      <c r="G859" s="64"/>
      <c r="H859" s="64"/>
      <c r="I859" s="89" t="str">
        <f t="shared" si="132"/>
        <v/>
      </c>
      <c r="J859" s="64"/>
      <c r="K859" s="64"/>
      <c r="L859" s="64"/>
      <c r="M859" s="64"/>
      <c r="N859" s="64"/>
      <c r="O859" s="64"/>
      <c r="P859" s="82"/>
      <c r="Q859" s="73"/>
      <c r="R859" s="24"/>
      <c r="S859" s="44" t="str">
        <f t="shared" ca="1" si="133"/>
        <v/>
      </c>
      <c r="T859" s="48" t="str">
        <f t="shared" si="134"/>
        <v/>
      </c>
      <c r="U859" s="48" t="str">
        <f t="shared" si="135"/>
        <v/>
      </c>
      <c r="V859" s="21" t="str">
        <f t="shared" ca="1" si="136"/>
        <v/>
      </c>
      <c r="W859" s="66">
        <f t="shared" si="137"/>
        <v>1</v>
      </c>
      <c r="X859" s="66">
        <f t="shared" si="138"/>
        <v>1</v>
      </c>
      <c r="Y859" s="21" t="str">
        <f t="shared" ca="1" si="139"/>
        <v/>
      </c>
      <c r="Z859" s="13" t="str">
        <f>IF(Q859="","",IF(H860&lt;&gt;"Commercial",Lists!$C$2,IF(AND('Property details'!H860="Commercial",'Property details'!Q859&lt;250000),Lists!C$3,Lists!$C$4)))</f>
        <v/>
      </c>
      <c r="AA859" s="19" t="str">
        <f t="shared" si="130"/>
        <v/>
      </c>
      <c r="AB859" s="14" t="str">
        <f t="shared" si="131"/>
        <v/>
      </c>
    </row>
    <row r="860" spans="1:28" ht="15" customHeight="1">
      <c r="A860" s="61"/>
      <c r="B860" s="61"/>
      <c r="C860" s="61"/>
      <c r="D860" s="61"/>
      <c r="E860" s="61"/>
      <c r="F860" s="64"/>
      <c r="G860" s="64"/>
      <c r="H860" s="64"/>
      <c r="I860" s="89" t="str">
        <f t="shared" si="132"/>
        <v/>
      </c>
      <c r="J860" s="64"/>
      <c r="K860" s="64"/>
      <c r="L860" s="64"/>
      <c r="M860" s="64"/>
      <c r="N860" s="64"/>
      <c r="O860" s="64"/>
      <c r="P860" s="82"/>
      <c r="Q860" s="73"/>
      <c r="R860" s="24"/>
      <c r="S860" s="44" t="str">
        <f t="shared" ca="1" si="133"/>
        <v/>
      </c>
      <c r="T860" s="48" t="str">
        <f t="shared" si="134"/>
        <v/>
      </c>
      <c r="U860" s="48" t="str">
        <f t="shared" si="135"/>
        <v/>
      </c>
      <c r="V860" s="21" t="str">
        <f t="shared" ca="1" si="136"/>
        <v/>
      </c>
      <c r="W860" s="66">
        <f t="shared" si="137"/>
        <v>1</v>
      </c>
      <c r="X860" s="66">
        <f t="shared" si="138"/>
        <v>1</v>
      </c>
      <c r="Y860" s="21" t="str">
        <f t="shared" ca="1" si="139"/>
        <v/>
      </c>
      <c r="Z860" s="13" t="str">
        <f>IF(Q860="","",IF(H861&lt;&gt;"Commercial",Lists!$C$2,IF(AND('Property details'!H861="Commercial",'Property details'!Q860&lt;250000),Lists!C$3,Lists!$C$4)))</f>
        <v/>
      </c>
      <c r="AA860" s="19" t="str">
        <f t="shared" si="130"/>
        <v/>
      </c>
      <c r="AB860" s="14" t="str">
        <f t="shared" si="131"/>
        <v/>
      </c>
    </row>
    <row r="861" spans="1:28" ht="15" customHeight="1">
      <c r="A861" s="61"/>
      <c r="B861" s="61"/>
      <c r="C861" s="61"/>
      <c r="D861" s="61"/>
      <c r="E861" s="61"/>
      <c r="F861" s="64"/>
      <c r="G861" s="64"/>
      <c r="H861" s="64"/>
      <c r="I861" s="89" t="str">
        <f t="shared" si="132"/>
        <v/>
      </c>
      <c r="J861" s="64"/>
      <c r="K861" s="64"/>
      <c r="L861" s="64"/>
      <c r="M861" s="64"/>
      <c r="N861" s="64"/>
      <c r="O861" s="64"/>
      <c r="P861" s="82"/>
      <c r="Q861" s="73"/>
      <c r="R861" s="24"/>
      <c r="S861" s="44" t="str">
        <f t="shared" ca="1" si="133"/>
        <v/>
      </c>
      <c r="T861" s="48" t="str">
        <f t="shared" si="134"/>
        <v/>
      </c>
      <c r="U861" s="48" t="str">
        <f t="shared" si="135"/>
        <v/>
      </c>
      <c r="V861" s="21" t="str">
        <f t="shared" ca="1" si="136"/>
        <v/>
      </c>
      <c r="W861" s="66">
        <f t="shared" si="137"/>
        <v>1</v>
      </c>
      <c r="X861" s="66">
        <f t="shared" si="138"/>
        <v>1</v>
      </c>
      <c r="Y861" s="21" t="str">
        <f t="shared" ca="1" si="139"/>
        <v/>
      </c>
      <c r="Z861" s="13" t="str">
        <f>IF(Q861="","",IF(H862&lt;&gt;"Commercial",Lists!$C$2,IF(AND('Property details'!H862="Commercial",'Property details'!Q861&lt;250000),Lists!C$3,Lists!$C$4)))</f>
        <v/>
      </c>
      <c r="AA861" s="19" t="str">
        <f t="shared" si="130"/>
        <v/>
      </c>
      <c r="AB861" s="14" t="str">
        <f t="shared" si="131"/>
        <v/>
      </c>
    </row>
    <row r="862" spans="1:28" ht="15" customHeight="1">
      <c r="A862" s="61"/>
      <c r="B862" s="61"/>
      <c r="C862" s="61"/>
      <c r="D862" s="61"/>
      <c r="E862" s="61"/>
      <c r="F862" s="64"/>
      <c r="G862" s="64"/>
      <c r="H862" s="64"/>
      <c r="I862" s="89" t="str">
        <f t="shared" si="132"/>
        <v/>
      </c>
      <c r="J862" s="64"/>
      <c r="K862" s="64"/>
      <c r="L862" s="64"/>
      <c r="M862" s="64"/>
      <c r="N862" s="64"/>
      <c r="O862" s="64"/>
      <c r="P862" s="82"/>
      <c r="Q862" s="73"/>
      <c r="R862" s="24"/>
      <c r="S862" s="44" t="str">
        <f t="shared" ca="1" si="133"/>
        <v/>
      </c>
      <c r="T862" s="48" t="str">
        <f t="shared" si="134"/>
        <v/>
      </c>
      <c r="U862" s="48" t="str">
        <f t="shared" si="135"/>
        <v/>
      </c>
      <c r="V862" s="21" t="str">
        <f t="shared" ca="1" si="136"/>
        <v/>
      </c>
      <c r="W862" s="66">
        <f t="shared" si="137"/>
        <v>1</v>
      </c>
      <c r="X862" s="66">
        <f t="shared" si="138"/>
        <v>1</v>
      </c>
      <c r="Y862" s="21" t="str">
        <f t="shared" ca="1" si="139"/>
        <v/>
      </c>
      <c r="Z862" s="13" t="str">
        <f>IF(Q862="","",IF(H863&lt;&gt;"Commercial",Lists!$C$2,IF(AND('Property details'!H863="Commercial",'Property details'!Q862&lt;250000),Lists!C$3,Lists!$C$4)))</f>
        <v/>
      </c>
      <c r="AA862" s="19" t="str">
        <f t="shared" si="130"/>
        <v/>
      </c>
      <c r="AB862" s="14" t="str">
        <f t="shared" si="131"/>
        <v/>
      </c>
    </row>
    <row r="863" spans="1:28" ht="15" customHeight="1">
      <c r="A863" s="61"/>
      <c r="B863" s="61"/>
      <c r="C863" s="61"/>
      <c r="D863" s="61"/>
      <c r="E863" s="61"/>
      <c r="F863" s="64"/>
      <c r="G863" s="64"/>
      <c r="H863" s="64"/>
      <c r="I863" s="89" t="str">
        <f t="shared" si="132"/>
        <v/>
      </c>
      <c r="J863" s="64"/>
      <c r="K863" s="64"/>
      <c r="L863" s="64"/>
      <c r="M863" s="64"/>
      <c r="N863" s="64"/>
      <c r="O863" s="64"/>
      <c r="P863" s="82"/>
      <c r="Q863" s="73"/>
      <c r="R863" s="24"/>
      <c r="S863" s="44" t="str">
        <f t="shared" ca="1" si="133"/>
        <v/>
      </c>
      <c r="T863" s="48" t="str">
        <f t="shared" si="134"/>
        <v/>
      </c>
      <c r="U863" s="48" t="str">
        <f t="shared" si="135"/>
        <v/>
      </c>
      <c r="V863" s="21" t="str">
        <f t="shared" ca="1" si="136"/>
        <v/>
      </c>
      <c r="W863" s="66">
        <f t="shared" si="137"/>
        <v>1</v>
      </c>
      <c r="X863" s="66">
        <f t="shared" si="138"/>
        <v>1</v>
      </c>
      <c r="Y863" s="21" t="str">
        <f t="shared" ca="1" si="139"/>
        <v/>
      </c>
      <c r="Z863" s="13" t="str">
        <f>IF(Q863="","",IF(H864&lt;&gt;"Commercial",Lists!$C$2,IF(AND('Property details'!H864="Commercial",'Property details'!Q863&lt;250000),Lists!C$3,Lists!$C$4)))</f>
        <v/>
      </c>
      <c r="AA863" s="19" t="str">
        <f t="shared" si="130"/>
        <v/>
      </c>
      <c r="AB863" s="14" t="str">
        <f t="shared" si="131"/>
        <v/>
      </c>
    </row>
    <row r="864" spans="1:28" ht="15" customHeight="1">
      <c r="A864" s="61"/>
      <c r="B864" s="61"/>
      <c r="C864" s="61"/>
      <c r="D864" s="61"/>
      <c r="E864" s="61"/>
      <c r="F864" s="64"/>
      <c r="G864" s="64"/>
      <c r="H864" s="64"/>
      <c r="I864" s="89" t="str">
        <f t="shared" si="132"/>
        <v/>
      </c>
      <c r="J864" s="64"/>
      <c r="K864" s="64"/>
      <c r="L864" s="64"/>
      <c r="M864" s="64"/>
      <c r="N864" s="64"/>
      <c r="O864" s="64"/>
      <c r="P864" s="82"/>
      <c r="Q864" s="73"/>
      <c r="R864" s="24"/>
      <c r="S864" s="44" t="str">
        <f t="shared" ca="1" si="133"/>
        <v/>
      </c>
      <c r="T864" s="48" t="str">
        <f t="shared" si="134"/>
        <v/>
      </c>
      <c r="U864" s="48" t="str">
        <f t="shared" si="135"/>
        <v/>
      </c>
      <c r="V864" s="21" t="str">
        <f t="shared" ca="1" si="136"/>
        <v/>
      </c>
      <c r="W864" s="66">
        <f t="shared" si="137"/>
        <v>1</v>
      </c>
      <c r="X864" s="66">
        <f t="shared" si="138"/>
        <v>1</v>
      </c>
      <c r="Y864" s="21" t="str">
        <f t="shared" ca="1" si="139"/>
        <v/>
      </c>
      <c r="Z864" s="13" t="str">
        <f>IF(Q864="","",IF(H865&lt;&gt;"Commercial",Lists!$C$2,IF(AND('Property details'!H865="Commercial",'Property details'!Q864&lt;250000),Lists!C$3,Lists!$C$4)))</f>
        <v/>
      </c>
      <c r="AA864" s="19" t="str">
        <f t="shared" si="130"/>
        <v/>
      </c>
      <c r="AB864" s="14" t="str">
        <f t="shared" si="131"/>
        <v/>
      </c>
    </row>
    <row r="865" spans="1:28" ht="15" customHeight="1">
      <c r="A865" s="61"/>
      <c r="B865" s="61"/>
      <c r="C865" s="61"/>
      <c r="D865" s="61"/>
      <c r="E865" s="61"/>
      <c r="F865" s="64"/>
      <c r="G865" s="64"/>
      <c r="H865" s="64"/>
      <c r="I865" s="89" t="str">
        <f t="shared" si="132"/>
        <v/>
      </c>
      <c r="J865" s="64"/>
      <c r="K865" s="64"/>
      <c r="L865" s="64"/>
      <c r="M865" s="64"/>
      <c r="N865" s="64"/>
      <c r="O865" s="64"/>
      <c r="P865" s="82"/>
      <c r="Q865" s="73"/>
      <c r="R865" s="24"/>
      <c r="S865" s="44" t="str">
        <f t="shared" ca="1" si="133"/>
        <v/>
      </c>
      <c r="T865" s="48" t="str">
        <f t="shared" si="134"/>
        <v/>
      </c>
      <c r="U865" s="48" t="str">
        <f t="shared" si="135"/>
        <v/>
      </c>
      <c r="V865" s="21" t="str">
        <f t="shared" ca="1" si="136"/>
        <v/>
      </c>
      <c r="W865" s="66">
        <f t="shared" si="137"/>
        <v>1</v>
      </c>
      <c r="X865" s="66">
        <f t="shared" si="138"/>
        <v>1</v>
      </c>
      <c r="Y865" s="21" t="str">
        <f t="shared" ca="1" si="139"/>
        <v/>
      </c>
      <c r="Z865" s="13" t="str">
        <f>IF(Q865="","",IF(H866&lt;&gt;"Commercial",Lists!$C$2,IF(AND('Property details'!H866="Commercial",'Property details'!Q865&lt;250000),Lists!C$3,Lists!$C$4)))</f>
        <v/>
      </c>
      <c r="AA865" s="19" t="str">
        <f t="shared" si="130"/>
        <v/>
      </c>
      <c r="AB865" s="14" t="str">
        <f t="shared" si="131"/>
        <v/>
      </c>
    </row>
    <row r="866" spans="1:28" ht="15" customHeight="1">
      <c r="A866" s="61"/>
      <c r="B866" s="61"/>
      <c r="C866" s="61"/>
      <c r="D866" s="61"/>
      <c r="E866" s="61"/>
      <c r="F866" s="64"/>
      <c r="G866" s="64"/>
      <c r="H866" s="64"/>
      <c r="I866" s="89" t="str">
        <f t="shared" si="132"/>
        <v/>
      </c>
      <c r="J866" s="64"/>
      <c r="K866" s="64"/>
      <c r="L866" s="64"/>
      <c r="M866" s="64"/>
      <c r="N866" s="64"/>
      <c r="O866" s="64"/>
      <c r="P866" s="82"/>
      <c r="Q866" s="73"/>
      <c r="R866" s="24"/>
      <c r="S866" s="44" t="str">
        <f t="shared" ca="1" si="133"/>
        <v/>
      </c>
      <c r="T866" s="48" t="str">
        <f t="shared" si="134"/>
        <v/>
      </c>
      <c r="U866" s="48" t="str">
        <f t="shared" si="135"/>
        <v/>
      </c>
      <c r="V866" s="21" t="str">
        <f t="shared" ca="1" si="136"/>
        <v/>
      </c>
      <c r="W866" s="66">
        <f t="shared" si="137"/>
        <v>1</v>
      </c>
      <c r="X866" s="66">
        <f t="shared" si="138"/>
        <v>1</v>
      </c>
      <c r="Y866" s="21" t="str">
        <f t="shared" ca="1" si="139"/>
        <v/>
      </c>
      <c r="Z866" s="13" t="str">
        <f>IF(Q866="","",IF(H867&lt;&gt;"Commercial",Lists!$C$2,IF(AND('Property details'!H867="Commercial",'Property details'!Q866&lt;250000),Lists!C$3,Lists!$C$4)))</f>
        <v/>
      </c>
      <c r="AA866" s="19" t="str">
        <f t="shared" si="130"/>
        <v/>
      </c>
      <c r="AB866" s="14" t="str">
        <f t="shared" si="131"/>
        <v/>
      </c>
    </row>
    <row r="867" spans="1:28" ht="15" customHeight="1">
      <c r="A867" s="61"/>
      <c r="B867" s="61"/>
      <c r="C867" s="61"/>
      <c r="D867" s="61"/>
      <c r="E867" s="61"/>
      <c r="F867" s="64"/>
      <c r="G867" s="64"/>
      <c r="H867" s="64"/>
      <c r="I867" s="89" t="str">
        <f t="shared" si="132"/>
        <v/>
      </c>
      <c r="J867" s="64"/>
      <c r="K867" s="64"/>
      <c r="L867" s="64"/>
      <c r="M867" s="64"/>
      <c r="N867" s="64"/>
      <c r="O867" s="64"/>
      <c r="P867" s="82"/>
      <c r="Q867" s="73"/>
      <c r="R867" s="24"/>
      <c r="S867" s="44" t="str">
        <f t="shared" ca="1" si="133"/>
        <v/>
      </c>
      <c r="T867" s="48" t="str">
        <f t="shared" si="134"/>
        <v/>
      </c>
      <c r="U867" s="48" t="str">
        <f t="shared" si="135"/>
        <v/>
      </c>
      <c r="V867" s="21" t="str">
        <f t="shared" ca="1" si="136"/>
        <v/>
      </c>
      <c r="W867" s="66">
        <f t="shared" si="137"/>
        <v>1</v>
      </c>
      <c r="X867" s="66">
        <f t="shared" si="138"/>
        <v>1</v>
      </c>
      <c r="Y867" s="21" t="str">
        <f t="shared" ca="1" si="139"/>
        <v/>
      </c>
      <c r="Z867" s="13" t="str">
        <f>IF(Q867="","",IF(H868&lt;&gt;"Commercial",Lists!$C$2,IF(AND('Property details'!H868="Commercial",'Property details'!Q867&lt;250000),Lists!C$3,Lists!$C$4)))</f>
        <v/>
      </c>
      <c r="AA867" s="19" t="str">
        <f t="shared" si="130"/>
        <v/>
      </c>
      <c r="AB867" s="14" t="str">
        <f t="shared" si="131"/>
        <v/>
      </c>
    </row>
    <row r="868" spans="1:28" ht="15" customHeight="1">
      <c r="A868" s="61"/>
      <c r="B868" s="61"/>
      <c r="C868" s="61"/>
      <c r="D868" s="61"/>
      <c r="E868" s="61"/>
      <c r="F868" s="64"/>
      <c r="G868" s="64"/>
      <c r="H868" s="64"/>
      <c r="I868" s="89" t="str">
        <f t="shared" si="132"/>
        <v/>
      </c>
      <c r="J868" s="64"/>
      <c r="K868" s="64"/>
      <c r="L868" s="64"/>
      <c r="M868" s="64"/>
      <c r="N868" s="64"/>
      <c r="O868" s="64"/>
      <c r="P868" s="82"/>
      <c r="Q868" s="73"/>
      <c r="R868" s="24"/>
      <c r="S868" s="44" t="str">
        <f t="shared" ca="1" si="133"/>
        <v/>
      </c>
      <c r="T868" s="48" t="str">
        <f t="shared" si="134"/>
        <v/>
      </c>
      <c r="U868" s="48" t="str">
        <f t="shared" si="135"/>
        <v/>
      </c>
      <c r="V868" s="21" t="str">
        <f t="shared" ca="1" si="136"/>
        <v/>
      </c>
      <c r="W868" s="66">
        <f t="shared" si="137"/>
        <v>1</v>
      </c>
      <c r="X868" s="66">
        <f t="shared" si="138"/>
        <v>1</v>
      </c>
      <c r="Y868" s="21" t="str">
        <f t="shared" ca="1" si="139"/>
        <v/>
      </c>
      <c r="Z868" s="13" t="str">
        <f>IF(Q868="","",IF(H869&lt;&gt;"Commercial",Lists!$C$2,IF(AND('Property details'!H869="Commercial",'Property details'!Q868&lt;250000),Lists!C$3,Lists!$C$4)))</f>
        <v/>
      </c>
      <c r="AA868" s="19" t="str">
        <f t="shared" si="130"/>
        <v/>
      </c>
      <c r="AB868" s="14" t="str">
        <f t="shared" si="131"/>
        <v/>
      </c>
    </row>
    <row r="869" spans="1:28" ht="15" customHeight="1">
      <c r="A869" s="61"/>
      <c r="B869" s="61"/>
      <c r="C869" s="61"/>
      <c r="D869" s="61"/>
      <c r="E869" s="61"/>
      <c r="F869" s="64"/>
      <c r="G869" s="64"/>
      <c r="H869" s="64"/>
      <c r="I869" s="89" t="str">
        <f t="shared" si="132"/>
        <v/>
      </c>
      <c r="J869" s="64"/>
      <c r="K869" s="64"/>
      <c r="L869" s="64"/>
      <c r="M869" s="64"/>
      <c r="N869" s="64"/>
      <c r="O869" s="64"/>
      <c r="P869" s="82"/>
      <c r="Q869" s="73"/>
      <c r="R869" s="24"/>
      <c r="S869" s="44" t="str">
        <f t="shared" ca="1" si="133"/>
        <v/>
      </c>
      <c r="T869" s="48" t="str">
        <f t="shared" si="134"/>
        <v/>
      </c>
      <c r="U869" s="48" t="str">
        <f t="shared" si="135"/>
        <v/>
      </c>
      <c r="V869" s="21" t="str">
        <f t="shared" ca="1" si="136"/>
        <v/>
      </c>
      <c r="W869" s="66">
        <f t="shared" si="137"/>
        <v>1</v>
      </c>
      <c r="X869" s="66">
        <f t="shared" si="138"/>
        <v>1</v>
      </c>
      <c r="Y869" s="21" t="str">
        <f t="shared" ca="1" si="139"/>
        <v/>
      </c>
      <c r="Z869" s="13" t="str">
        <f>IF(Q869="","",IF(H870&lt;&gt;"Commercial",Lists!$C$2,IF(AND('Property details'!H870="Commercial",'Property details'!Q869&lt;250000),Lists!C$3,Lists!$C$4)))</f>
        <v/>
      </c>
      <c r="AA869" s="19" t="str">
        <f t="shared" si="130"/>
        <v/>
      </c>
      <c r="AB869" s="14" t="str">
        <f t="shared" si="131"/>
        <v/>
      </c>
    </row>
    <row r="870" spans="1:28" ht="15" customHeight="1">
      <c r="A870" s="61"/>
      <c r="B870" s="61"/>
      <c r="C870" s="61"/>
      <c r="D870" s="61"/>
      <c r="E870" s="61"/>
      <c r="F870" s="64"/>
      <c r="G870" s="64"/>
      <c r="H870" s="64"/>
      <c r="I870" s="89" t="str">
        <f t="shared" si="132"/>
        <v/>
      </c>
      <c r="J870" s="64"/>
      <c r="K870" s="64"/>
      <c r="L870" s="64"/>
      <c r="M870" s="64"/>
      <c r="N870" s="64"/>
      <c r="O870" s="64"/>
      <c r="P870" s="82"/>
      <c r="Q870" s="73"/>
      <c r="R870" s="24"/>
      <c r="S870" s="44" t="str">
        <f t="shared" ca="1" si="133"/>
        <v/>
      </c>
      <c r="T870" s="48" t="str">
        <f t="shared" si="134"/>
        <v/>
      </c>
      <c r="U870" s="48" t="str">
        <f t="shared" si="135"/>
        <v/>
      </c>
      <c r="V870" s="21" t="str">
        <f t="shared" ca="1" si="136"/>
        <v/>
      </c>
      <c r="W870" s="66">
        <f t="shared" si="137"/>
        <v>1</v>
      </c>
      <c r="X870" s="66">
        <f t="shared" si="138"/>
        <v>1</v>
      </c>
      <c r="Y870" s="21" t="str">
        <f t="shared" ca="1" si="139"/>
        <v/>
      </c>
      <c r="Z870" s="13" t="str">
        <f>IF(Q870="","",IF(H871&lt;&gt;"Commercial",Lists!$C$2,IF(AND('Property details'!H871="Commercial",'Property details'!Q870&lt;250000),Lists!C$3,Lists!$C$4)))</f>
        <v/>
      </c>
      <c r="AA870" s="19" t="str">
        <f t="shared" si="130"/>
        <v/>
      </c>
      <c r="AB870" s="14" t="str">
        <f t="shared" si="131"/>
        <v/>
      </c>
    </row>
    <row r="871" spans="1:28" ht="15" customHeight="1">
      <c r="A871" s="61"/>
      <c r="B871" s="61"/>
      <c r="C871" s="61"/>
      <c r="D871" s="61"/>
      <c r="E871" s="61"/>
      <c r="F871" s="64"/>
      <c r="G871" s="64"/>
      <c r="H871" s="64"/>
      <c r="I871" s="89" t="str">
        <f t="shared" si="132"/>
        <v/>
      </c>
      <c r="J871" s="64"/>
      <c r="K871" s="64"/>
      <c r="L871" s="64"/>
      <c r="M871" s="64"/>
      <c r="N871" s="64"/>
      <c r="O871" s="64"/>
      <c r="P871" s="82"/>
      <c r="Q871" s="73"/>
      <c r="R871" s="24"/>
      <c r="S871" s="44" t="str">
        <f t="shared" ca="1" si="133"/>
        <v/>
      </c>
      <c r="T871" s="48" t="str">
        <f t="shared" si="134"/>
        <v/>
      </c>
      <c r="U871" s="48" t="str">
        <f t="shared" si="135"/>
        <v/>
      </c>
      <c r="V871" s="21" t="str">
        <f t="shared" ca="1" si="136"/>
        <v/>
      </c>
      <c r="W871" s="66">
        <f t="shared" si="137"/>
        <v>1</v>
      </c>
      <c r="X871" s="66">
        <f t="shared" si="138"/>
        <v>1</v>
      </c>
      <c r="Y871" s="21" t="str">
        <f t="shared" ca="1" si="139"/>
        <v/>
      </c>
      <c r="Z871" s="13" t="str">
        <f>IF(Q871="","",IF(H872&lt;&gt;"Commercial",Lists!$C$2,IF(AND('Property details'!H872="Commercial",'Property details'!Q871&lt;250000),Lists!C$3,Lists!$C$4)))</f>
        <v/>
      </c>
      <c r="AA871" s="19" t="str">
        <f t="shared" si="130"/>
        <v/>
      </c>
      <c r="AB871" s="14" t="str">
        <f t="shared" si="131"/>
        <v/>
      </c>
    </row>
    <row r="872" spans="1:28" ht="15" customHeight="1">
      <c r="A872" s="61"/>
      <c r="B872" s="61"/>
      <c r="C872" s="61"/>
      <c r="D872" s="61"/>
      <c r="E872" s="61"/>
      <c r="F872" s="64"/>
      <c r="G872" s="64"/>
      <c r="H872" s="64"/>
      <c r="I872" s="89" t="str">
        <f t="shared" si="132"/>
        <v/>
      </c>
      <c r="J872" s="64"/>
      <c r="K872" s="64"/>
      <c r="L872" s="64"/>
      <c r="M872" s="64"/>
      <c r="N872" s="64"/>
      <c r="O872" s="64"/>
      <c r="P872" s="82"/>
      <c r="Q872" s="73"/>
      <c r="R872" s="24"/>
      <c r="S872" s="44" t="str">
        <f t="shared" ca="1" si="133"/>
        <v/>
      </c>
      <c r="T872" s="48" t="str">
        <f t="shared" si="134"/>
        <v/>
      </c>
      <c r="U872" s="48" t="str">
        <f t="shared" si="135"/>
        <v/>
      </c>
      <c r="V872" s="21" t="str">
        <f t="shared" ca="1" si="136"/>
        <v/>
      </c>
      <c r="W872" s="66">
        <f t="shared" si="137"/>
        <v>1</v>
      </c>
      <c r="X872" s="66">
        <f t="shared" si="138"/>
        <v>1</v>
      </c>
      <c r="Y872" s="21" t="str">
        <f t="shared" ca="1" si="139"/>
        <v/>
      </c>
      <c r="Z872" s="13" t="str">
        <f>IF(Q872="","",IF(H873&lt;&gt;"Commercial",Lists!$C$2,IF(AND('Property details'!H873="Commercial",'Property details'!Q872&lt;250000),Lists!C$3,Lists!$C$4)))</f>
        <v/>
      </c>
      <c r="AA872" s="19" t="str">
        <f t="shared" si="130"/>
        <v/>
      </c>
      <c r="AB872" s="14" t="str">
        <f t="shared" si="131"/>
        <v/>
      </c>
    </row>
    <row r="873" spans="1:28" ht="15" customHeight="1">
      <c r="A873" s="61"/>
      <c r="B873" s="61"/>
      <c r="C873" s="61"/>
      <c r="D873" s="61"/>
      <c r="E873" s="61"/>
      <c r="F873" s="64"/>
      <c r="G873" s="64"/>
      <c r="H873" s="64"/>
      <c r="I873" s="89" t="str">
        <f t="shared" si="132"/>
        <v/>
      </c>
      <c r="J873" s="64"/>
      <c r="K873" s="64"/>
      <c r="L873" s="64"/>
      <c r="M873" s="64"/>
      <c r="N873" s="64"/>
      <c r="O873" s="64"/>
      <c r="P873" s="82"/>
      <c r="Q873" s="73"/>
      <c r="R873" s="24"/>
      <c r="S873" s="44" t="str">
        <f t="shared" ca="1" si="133"/>
        <v/>
      </c>
      <c r="T873" s="48" t="str">
        <f t="shared" si="134"/>
        <v/>
      </c>
      <c r="U873" s="48" t="str">
        <f t="shared" si="135"/>
        <v/>
      </c>
      <c r="V873" s="21" t="str">
        <f t="shared" ca="1" si="136"/>
        <v/>
      </c>
      <c r="W873" s="66">
        <f t="shared" si="137"/>
        <v>1</v>
      </c>
      <c r="X873" s="66">
        <f t="shared" si="138"/>
        <v>1</v>
      </c>
      <c r="Y873" s="21" t="str">
        <f t="shared" ca="1" si="139"/>
        <v/>
      </c>
      <c r="Z873" s="13" t="str">
        <f>IF(Q873="","",IF(H874&lt;&gt;"Commercial",Lists!$C$2,IF(AND('Property details'!H874="Commercial",'Property details'!Q873&lt;250000),Lists!C$3,Lists!$C$4)))</f>
        <v/>
      </c>
      <c r="AA873" s="19" t="str">
        <f t="shared" si="130"/>
        <v/>
      </c>
      <c r="AB873" s="14" t="str">
        <f t="shared" si="131"/>
        <v/>
      </c>
    </row>
    <row r="874" spans="1:28" ht="15" customHeight="1">
      <c r="A874" s="61"/>
      <c r="B874" s="61"/>
      <c r="C874" s="61"/>
      <c r="D874" s="61"/>
      <c r="E874" s="61"/>
      <c r="F874" s="64"/>
      <c r="G874" s="64"/>
      <c r="H874" s="64"/>
      <c r="I874" s="89" t="str">
        <f t="shared" si="132"/>
        <v/>
      </c>
      <c r="J874" s="64"/>
      <c r="K874" s="64"/>
      <c r="L874" s="64"/>
      <c r="M874" s="64"/>
      <c r="N874" s="64"/>
      <c r="O874" s="64"/>
      <c r="P874" s="82"/>
      <c r="Q874" s="73"/>
      <c r="R874" s="24"/>
      <c r="S874" s="44" t="str">
        <f t="shared" ca="1" si="133"/>
        <v/>
      </c>
      <c r="T874" s="48" t="str">
        <f t="shared" si="134"/>
        <v/>
      </c>
      <c r="U874" s="48" t="str">
        <f t="shared" si="135"/>
        <v/>
      </c>
      <c r="V874" s="21" t="str">
        <f t="shared" ca="1" si="136"/>
        <v/>
      </c>
      <c r="W874" s="66">
        <f t="shared" si="137"/>
        <v>1</v>
      </c>
      <c r="X874" s="66">
        <f t="shared" si="138"/>
        <v>1</v>
      </c>
      <c r="Y874" s="21" t="str">
        <f t="shared" ca="1" si="139"/>
        <v/>
      </c>
      <c r="Z874" s="13" t="str">
        <f>IF(Q874="","",IF(H875&lt;&gt;"Commercial",Lists!$C$2,IF(AND('Property details'!H875="Commercial",'Property details'!Q874&lt;250000),Lists!C$3,Lists!$C$4)))</f>
        <v/>
      </c>
      <c r="AA874" s="19" t="str">
        <f t="shared" si="130"/>
        <v/>
      </c>
      <c r="AB874" s="14" t="str">
        <f t="shared" si="131"/>
        <v/>
      </c>
    </row>
    <row r="875" spans="1:28" ht="15" customHeight="1">
      <c r="A875" s="61"/>
      <c r="B875" s="61"/>
      <c r="C875" s="61"/>
      <c r="D875" s="61"/>
      <c r="E875" s="61"/>
      <c r="F875" s="64"/>
      <c r="G875" s="64"/>
      <c r="H875" s="64"/>
      <c r="I875" s="89" t="str">
        <f t="shared" si="132"/>
        <v/>
      </c>
      <c r="J875" s="64"/>
      <c r="K875" s="64"/>
      <c r="L875" s="64"/>
      <c r="M875" s="64"/>
      <c r="N875" s="64"/>
      <c r="O875" s="64"/>
      <c r="P875" s="82"/>
      <c r="Q875" s="73"/>
      <c r="R875" s="24"/>
      <c r="S875" s="44" t="str">
        <f t="shared" ca="1" si="133"/>
        <v/>
      </c>
      <c r="T875" s="48" t="str">
        <f t="shared" si="134"/>
        <v/>
      </c>
      <c r="U875" s="48" t="str">
        <f t="shared" si="135"/>
        <v/>
      </c>
      <c r="V875" s="21" t="str">
        <f t="shared" ca="1" si="136"/>
        <v/>
      </c>
      <c r="W875" s="66">
        <f t="shared" si="137"/>
        <v>1</v>
      </c>
      <c r="X875" s="66">
        <f t="shared" si="138"/>
        <v>1</v>
      </c>
      <c r="Y875" s="21" t="str">
        <f t="shared" ca="1" si="139"/>
        <v/>
      </c>
      <c r="Z875" s="13" t="str">
        <f>IF(Q875="","",IF(H876&lt;&gt;"Commercial",Lists!$C$2,IF(AND('Property details'!H876="Commercial",'Property details'!Q875&lt;250000),Lists!C$3,Lists!$C$4)))</f>
        <v/>
      </c>
      <c r="AA875" s="19" t="str">
        <f t="shared" si="130"/>
        <v/>
      </c>
      <c r="AB875" s="14" t="str">
        <f t="shared" si="131"/>
        <v/>
      </c>
    </row>
    <row r="876" spans="1:28" ht="15" customHeight="1">
      <c r="A876" s="61"/>
      <c r="B876" s="61"/>
      <c r="C876" s="61"/>
      <c r="D876" s="61"/>
      <c r="E876" s="61"/>
      <c r="F876" s="64"/>
      <c r="G876" s="64"/>
      <c r="H876" s="64"/>
      <c r="I876" s="89" t="str">
        <f t="shared" si="132"/>
        <v/>
      </c>
      <c r="J876" s="64"/>
      <c r="K876" s="64"/>
      <c r="L876" s="64"/>
      <c r="M876" s="64"/>
      <c r="N876" s="64"/>
      <c r="O876" s="64"/>
      <c r="P876" s="82"/>
      <c r="Q876" s="73"/>
      <c r="R876" s="24"/>
      <c r="S876" s="44" t="str">
        <f t="shared" ca="1" si="133"/>
        <v/>
      </c>
      <c r="T876" s="48" t="str">
        <f t="shared" si="134"/>
        <v/>
      </c>
      <c r="U876" s="48" t="str">
        <f t="shared" si="135"/>
        <v/>
      </c>
      <c r="V876" s="21" t="str">
        <f t="shared" ca="1" si="136"/>
        <v/>
      </c>
      <c r="W876" s="66">
        <f t="shared" si="137"/>
        <v>1</v>
      </c>
      <c r="X876" s="66">
        <f t="shared" si="138"/>
        <v>1</v>
      </c>
      <c r="Y876" s="21" t="str">
        <f t="shared" ca="1" si="139"/>
        <v/>
      </c>
      <c r="Z876" s="13" t="str">
        <f>IF(Q876="","",IF(H877&lt;&gt;"Commercial",Lists!$C$2,IF(AND('Property details'!H877="Commercial",'Property details'!Q876&lt;250000),Lists!C$3,Lists!$C$4)))</f>
        <v/>
      </c>
      <c r="AA876" s="19" t="str">
        <f t="shared" si="130"/>
        <v/>
      </c>
      <c r="AB876" s="14" t="str">
        <f t="shared" si="131"/>
        <v/>
      </c>
    </row>
    <row r="877" spans="1:28" ht="15" customHeight="1">
      <c r="A877" s="61"/>
      <c r="B877" s="61"/>
      <c r="C877" s="61"/>
      <c r="D877" s="61"/>
      <c r="E877" s="61"/>
      <c r="F877" s="64"/>
      <c r="G877" s="64"/>
      <c r="H877" s="64"/>
      <c r="I877" s="89" t="str">
        <f t="shared" si="132"/>
        <v/>
      </c>
      <c r="J877" s="64"/>
      <c r="K877" s="64"/>
      <c r="L877" s="64"/>
      <c r="M877" s="64"/>
      <c r="N877" s="64"/>
      <c r="O877" s="64"/>
      <c r="P877" s="82"/>
      <c r="Q877" s="73"/>
      <c r="R877" s="24"/>
      <c r="S877" s="44" t="str">
        <f t="shared" ca="1" si="133"/>
        <v/>
      </c>
      <c r="T877" s="48" t="str">
        <f t="shared" si="134"/>
        <v/>
      </c>
      <c r="U877" s="48" t="str">
        <f t="shared" si="135"/>
        <v/>
      </c>
      <c r="V877" s="21" t="str">
        <f t="shared" ca="1" si="136"/>
        <v/>
      </c>
      <c r="W877" s="66">
        <f t="shared" si="137"/>
        <v>1</v>
      </c>
      <c r="X877" s="66">
        <f t="shared" si="138"/>
        <v>1</v>
      </c>
      <c r="Y877" s="21" t="str">
        <f t="shared" ca="1" si="139"/>
        <v/>
      </c>
      <c r="Z877" s="13" t="str">
        <f>IF(Q877="","",IF(H878&lt;&gt;"Commercial",Lists!$C$2,IF(AND('Property details'!H878="Commercial",'Property details'!Q877&lt;250000),Lists!C$3,Lists!$C$4)))</f>
        <v/>
      </c>
      <c r="AA877" s="19" t="str">
        <f t="shared" si="130"/>
        <v/>
      </c>
      <c r="AB877" s="14" t="str">
        <f t="shared" si="131"/>
        <v/>
      </c>
    </row>
    <row r="878" spans="1:28" ht="15" customHeight="1">
      <c r="A878" s="61"/>
      <c r="B878" s="61"/>
      <c r="C878" s="61"/>
      <c r="D878" s="61"/>
      <c r="E878" s="61"/>
      <c r="F878" s="64"/>
      <c r="G878" s="64"/>
      <c r="H878" s="64"/>
      <c r="I878" s="89" t="str">
        <f t="shared" si="132"/>
        <v/>
      </c>
      <c r="J878" s="64"/>
      <c r="K878" s="64"/>
      <c r="L878" s="64"/>
      <c r="M878" s="64"/>
      <c r="N878" s="64"/>
      <c r="O878" s="64"/>
      <c r="P878" s="82"/>
      <c r="Q878" s="73"/>
      <c r="R878" s="24"/>
      <c r="S878" s="44" t="str">
        <f t="shared" ca="1" si="133"/>
        <v/>
      </c>
      <c r="T878" s="48" t="str">
        <f t="shared" si="134"/>
        <v/>
      </c>
      <c r="U878" s="48" t="str">
        <f t="shared" si="135"/>
        <v/>
      </c>
      <c r="V878" s="21" t="str">
        <f t="shared" ca="1" si="136"/>
        <v/>
      </c>
      <c r="W878" s="66">
        <f t="shared" si="137"/>
        <v>1</v>
      </c>
      <c r="X878" s="66">
        <f t="shared" si="138"/>
        <v>1</v>
      </c>
      <c r="Y878" s="21" t="str">
        <f t="shared" ca="1" si="139"/>
        <v/>
      </c>
      <c r="Z878" s="13" t="str">
        <f>IF(Q878="","",IF(H879&lt;&gt;"Commercial",Lists!$C$2,IF(AND('Property details'!H879="Commercial",'Property details'!Q878&lt;250000),Lists!C$3,Lists!$C$4)))</f>
        <v/>
      </c>
      <c r="AA878" s="19" t="str">
        <f t="shared" si="130"/>
        <v/>
      </c>
      <c r="AB878" s="14" t="str">
        <f t="shared" si="131"/>
        <v/>
      </c>
    </row>
    <row r="879" spans="1:28" ht="15" customHeight="1">
      <c r="A879" s="61"/>
      <c r="B879" s="61"/>
      <c r="C879" s="61"/>
      <c r="D879" s="61"/>
      <c r="E879" s="61"/>
      <c r="F879" s="64"/>
      <c r="G879" s="64"/>
      <c r="H879" s="64"/>
      <c r="I879" s="89" t="str">
        <f t="shared" si="132"/>
        <v/>
      </c>
      <c r="J879" s="64"/>
      <c r="K879" s="64"/>
      <c r="L879" s="64"/>
      <c r="M879" s="64"/>
      <c r="N879" s="64"/>
      <c r="O879" s="64"/>
      <c r="P879" s="82"/>
      <c r="Q879" s="73"/>
      <c r="R879" s="24"/>
      <c r="S879" s="44" t="str">
        <f t="shared" ca="1" si="133"/>
        <v/>
      </c>
      <c r="T879" s="48" t="str">
        <f t="shared" si="134"/>
        <v/>
      </c>
      <c r="U879" s="48" t="str">
        <f t="shared" si="135"/>
        <v/>
      </c>
      <c r="V879" s="21" t="str">
        <f t="shared" ca="1" si="136"/>
        <v/>
      </c>
      <c r="W879" s="66">
        <f t="shared" si="137"/>
        <v>1</v>
      </c>
      <c r="X879" s="66">
        <f t="shared" si="138"/>
        <v>1</v>
      </c>
      <c r="Y879" s="21" t="str">
        <f t="shared" ca="1" si="139"/>
        <v/>
      </c>
      <c r="Z879" s="13" t="str">
        <f>IF(Q879="","",IF(H880&lt;&gt;"Commercial",Lists!$C$2,IF(AND('Property details'!H880="Commercial",'Property details'!Q879&lt;250000),Lists!C$3,Lists!$C$4)))</f>
        <v/>
      </c>
      <c r="AA879" s="19" t="str">
        <f t="shared" si="130"/>
        <v/>
      </c>
      <c r="AB879" s="14" t="str">
        <f t="shared" si="131"/>
        <v/>
      </c>
    </row>
    <row r="880" spans="1:28" ht="15" customHeight="1">
      <c r="A880" s="61"/>
      <c r="B880" s="61"/>
      <c r="C880" s="61"/>
      <c r="D880" s="61"/>
      <c r="E880" s="61"/>
      <c r="F880" s="64"/>
      <c r="G880" s="64"/>
      <c r="H880" s="64"/>
      <c r="I880" s="89" t="str">
        <f t="shared" si="132"/>
        <v/>
      </c>
      <c r="J880" s="64"/>
      <c r="K880" s="64"/>
      <c r="L880" s="64"/>
      <c r="M880" s="64"/>
      <c r="N880" s="64"/>
      <c r="O880" s="64"/>
      <c r="P880" s="82"/>
      <c r="Q880" s="73"/>
      <c r="R880" s="24"/>
      <c r="S880" s="44" t="str">
        <f t="shared" ca="1" si="133"/>
        <v/>
      </c>
      <c r="T880" s="48" t="str">
        <f t="shared" si="134"/>
        <v/>
      </c>
      <c r="U880" s="48" t="str">
        <f t="shared" si="135"/>
        <v/>
      </c>
      <c r="V880" s="21" t="str">
        <f t="shared" ca="1" si="136"/>
        <v/>
      </c>
      <c r="W880" s="66">
        <f t="shared" si="137"/>
        <v>1</v>
      </c>
      <c r="X880" s="66">
        <f t="shared" si="138"/>
        <v>1</v>
      </c>
      <c r="Y880" s="21" t="str">
        <f t="shared" ca="1" si="139"/>
        <v/>
      </c>
      <c r="Z880" s="13" t="str">
        <f>IF(Q880="","",IF(H881&lt;&gt;"Commercial",Lists!$C$2,IF(AND('Property details'!H881="Commercial",'Property details'!Q880&lt;250000),Lists!C$3,Lists!$C$4)))</f>
        <v/>
      </c>
      <c r="AA880" s="19" t="str">
        <f t="shared" si="130"/>
        <v/>
      </c>
      <c r="AB880" s="14" t="str">
        <f t="shared" si="131"/>
        <v/>
      </c>
    </row>
    <row r="881" spans="1:28" ht="15" customHeight="1">
      <c r="A881" s="61"/>
      <c r="B881" s="61"/>
      <c r="C881" s="61"/>
      <c r="D881" s="61"/>
      <c r="E881" s="61"/>
      <c r="F881" s="64"/>
      <c r="G881" s="64"/>
      <c r="H881" s="64"/>
      <c r="I881" s="89" t="str">
        <f t="shared" si="132"/>
        <v/>
      </c>
      <c r="J881" s="64"/>
      <c r="K881" s="64"/>
      <c r="L881" s="64"/>
      <c r="M881" s="64"/>
      <c r="N881" s="64"/>
      <c r="O881" s="64"/>
      <c r="P881" s="82"/>
      <c r="Q881" s="73"/>
      <c r="R881" s="24"/>
      <c r="S881" s="44" t="str">
        <f t="shared" ca="1" si="133"/>
        <v/>
      </c>
      <c r="T881" s="48" t="str">
        <f t="shared" si="134"/>
        <v/>
      </c>
      <c r="U881" s="48" t="str">
        <f t="shared" si="135"/>
        <v/>
      </c>
      <c r="V881" s="21" t="str">
        <f t="shared" ca="1" si="136"/>
        <v/>
      </c>
      <c r="W881" s="66">
        <f t="shared" si="137"/>
        <v>1</v>
      </c>
      <c r="X881" s="66">
        <f t="shared" si="138"/>
        <v>1</v>
      </c>
      <c r="Y881" s="21" t="str">
        <f t="shared" ca="1" si="139"/>
        <v/>
      </c>
      <c r="Z881" s="13" t="str">
        <f>IF(Q881="","",IF(H882&lt;&gt;"Commercial",Lists!$C$2,IF(AND('Property details'!H882="Commercial",'Property details'!Q881&lt;250000),Lists!C$3,Lists!$C$4)))</f>
        <v/>
      </c>
      <c r="AA881" s="19" t="str">
        <f t="shared" si="130"/>
        <v/>
      </c>
      <c r="AB881" s="14" t="str">
        <f t="shared" si="131"/>
        <v/>
      </c>
    </row>
    <row r="882" spans="1:28" ht="15" customHeight="1">
      <c r="A882" s="61"/>
      <c r="B882" s="61"/>
      <c r="C882" s="61"/>
      <c r="D882" s="61"/>
      <c r="E882" s="61"/>
      <c r="F882" s="64"/>
      <c r="G882" s="64"/>
      <c r="H882" s="64"/>
      <c r="I882" s="89" t="str">
        <f t="shared" si="132"/>
        <v/>
      </c>
      <c r="J882" s="64"/>
      <c r="K882" s="64"/>
      <c r="L882" s="64"/>
      <c r="M882" s="64"/>
      <c r="N882" s="64"/>
      <c r="O882" s="64"/>
      <c r="P882" s="82"/>
      <c r="Q882" s="73"/>
      <c r="R882" s="24"/>
      <c r="S882" s="44" t="str">
        <f t="shared" ca="1" si="133"/>
        <v/>
      </c>
      <c r="T882" s="48" t="str">
        <f t="shared" si="134"/>
        <v/>
      </c>
      <c r="U882" s="48" t="str">
        <f t="shared" si="135"/>
        <v/>
      </c>
      <c r="V882" s="21" t="str">
        <f t="shared" ca="1" si="136"/>
        <v/>
      </c>
      <c r="W882" s="66">
        <f t="shared" si="137"/>
        <v>1</v>
      </c>
      <c r="X882" s="66">
        <f t="shared" si="138"/>
        <v>1</v>
      </c>
      <c r="Y882" s="21" t="str">
        <f t="shared" ca="1" si="139"/>
        <v/>
      </c>
      <c r="Z882" s="13" t="str">
        <f>IF(Q882="","",IF(H883&lt;&gt;"Commercial",Lists!$C$2,IF(AND('Property details'!H883="Commercial",'Property details'!Q882&lt;250000),Lists!C$3,Lists!$C$4)))</f>
        <v/>
      </c>
      <c r="AA882" s="19" t="str">
        <f t="shared" si="130"/>
        <v/>
      </c>
      <c r="AB882" s="14" t="str">
        <f t="shared" si="131"/>
        <v/>
      </c>
    </row>
    <row r="883" spans="1:28" ht="15" customHeight="1">
      <c r="A883" s="61"/>
      <c r="B883" s="61"/>
      <c r="C883" s="61"/>
      <c r="D883" s="61"/>
      <c r="E883" s="61"/>
      <c r="F883" s="64"/>
      <c r="G883" s="64"/>
      <c r="H883" s="64"/>
      <c r="I883" s="89" t="str">
        <f t="shared" si="132"/>
        <v/>
      </c>
      <c r="J883" s="64"/>
      <c r="K883" s="64"/>
      <c r="L883" s="64"/>
      <c r="M883" s="64"/>
      <c r="N883" s="64"/>
      <c r="O883" s="64"/>
      <c r="P883" s="82"/>
      <c r="Q883" s="73"/>
      <c r="R883" s="24"/>
      <c r="S883" s="44" t="str">
        <f t="shared" ca="1" si="133"/>
        <v/>
      </c>
      <c r="T883" s="48" t="str">
        <f t="shared" si="134"/>
        <v/>
      </c>
      <c r="U883" s="48" t="str">
        <f t="shared" si="135"/>
        <v/>
      </c>
      <c r="V883" s="21" t="str">
        <f t="shared" ca="1" si="136"/>
        <v/>
      </c>
      <c r="W883" s="66">
        <f t="shared" si="137"/>
        <v>1</v>
      </c>
      <c r="X883" s="66">
        <f t="shared" si="138"/>
        <v>1</v>
      </c>
      <c r="Y883" s="21" t="str">
        <f t="shared" ca="1" si="139"/>
        <v/>
      </c>
      <c r="Z883" s="13" t="str">
        <f>IF(Q883="","",IF(H884&lt;&gt;"Commercial",Lists!$C$2,IF(AND('Property details'!H884="Commercial",'Property details'!Q883&lt;250000),Lists!C$3,Lists!$C$4)))</f>
        <v/>
      </c>
      <c r="AA883" s="19" t="str">
        <f t="shared" si="130"/>
        <v/>
      </c>
      <c r="AB883" s="14" t="str">
        <f t="shared" si="131"/>
        <v/>
      </c>
    </row>
    <row r="884" spans="1:28" ht="15" customHeight="1">
      <c r="A884" s="61"/>
      <c r="B884" s="61"/>
      <c r="C884" s="61"/>
      <c r="D884" s="61"/>
      <c r="E884" s="61"/>
      <c r="F884" s="64"/>
      <c r="G884" s="64"/>
      <c r="H884" s="64"/>
      <c r="I884" s="89" t="str">
        <f t="shared" si="132"/>
        <v/>
      </c>
      <c r="J884" s="64"/>
      <c r="K884" s="64"/>
      <c r="L884" s="64"/>
      <c r="M884" s="64"/>
      <c r="N884" s="64"/>
      <c r="O884" s="64"/>
      <c r="P884" s="82"/>
      <c r="Q884" s="73"/>
      <c r="R884" s="24"/>
      <c r="S884" s="44" t="str">
        <f t="shared" ca="1" si="133"/>
        <v/>
      </c>
      <c r="T884" s="48" t="str">
        <f t="shared" si="134"/>
        <v/>
      </c>
      <c r="U884" s="48" t="str">
        <f t="shared" si="135"/>
        <v/>
      </c>
      <c r="V884" s="21" t="str">
        <f t="shared" ca="1" si="136"/>
        <v/>
      </c>
      <c r="W884" s="66">
        <f t="shared" si="137"/>
        <v>1</v>
      </c>
      <c r="X884" s="66">
        <f t="shared" si="138"/>
        <v>1</v>
      </c>
      <c r="Y884" s="21" t="str">
        <f t="shared" ca="1" si="139"/>
        <v/>
      </c>
      <c r="Z884" s="13" t="str">
        <f>IF(Q884="","",IF(H885&lt;&gt;"Commercial",Lists!$C$2,IF(AND('Property details'!H885="Commercial",'Property details'!Q884&lt;250000),Lists!C$3,Lists!$C$4)))</f>
        <v/>
      </c>
      <c r="AA884" s="19" t="str">
        <f t="shared" si="130"/>
        <v/>
      </c>
      <c r="AB884" s="14" t="str">
        <f t="shared" si="131"/>
        <v/>
      </c>
    </row>
    <row r="885" spans="1:28" ht="15" customHeight="1">
      <c r="A885" s="61"/>
      <c r="B885" s="61"/>
      <c r="C885" s="61"/>
      <c r="D885" s="61"/>
      <c r="E885" s="61"/>
      <c r="F885" s="64"/>
      <c r="G885" s="64"/>
      <c r="H885" s="64"/>
      <c r="I885" s="89" t="str">
        <f t="shared" si="132"/>
        <v/>
      </c>
      <c r="J885" s="64"/>
      <c r="K885" s="64"/>
      <c r="L885" s="64"/>
      <c r="M885" s="64"/>
      <c r="N885" s="64"/>
      <c r="O885" s="64"/>
      <c r="P885" s="82"/>
      <c r="Q885" s="73"/>
      <c r="R885" s="24"/>
      <c r="S885" s="44" t="str">
        <f t="shared" ca="1" si="133"/>
        <v/>
      </c>
      <c r="T885" s="48" t="str">
        <f t="shared" si="134"/>
        <v/>
      </c>
      <c r="U885" s="48" t="str">
        <f t="shared" si="135"/>
        <v/>
      </c>
      <c r="V885" s="21" t="str">
        <f t="shared" ca="1" si="136"/>
        <v/>
      </c>
      <c r="W885" s="66">
        <f t="shared" si="137"/>
        <v>1</v>
      </c>
      <c r="X885" s="66">
        <f t="shared" si="138"/>
        <v>1</v>
      </c>
      <c r="Y885" s="21" t="str">
        <f t="shared" ca="1" si="139"/>
        <v/>
      </c>
      <c r="Z885" s="13" t="str">
        <f>IF(Q885="","",IF(H886&lt;&gt;"Commercial",Lists!$C$2,IF(AND('Property details'!H886="Commercial",'Property details'!Q885&lt;250000),Lists!C$3,Lists!$C$4)))</f>
        <v/>
      </c>
      <c r="AA885" s="19" t="str">
        <f t="shared" si="130"/>
        <v/>
      </c>
      <c r="AB885" s="14" t="str">
        <f t="shared" si="131"/>
        <v/>
      </c>
    </row>
    <row r="886" spans="1:28" ht="15" customHeight="1">
      <c r="A886" s="61"/>
      <c r="B886" s="61"/>
      <c r="C886" s="61"/>
      <c r="D886" s="61"/>
      <c r="E886" s="61"/>
      <c r="F886" s="64"/>
      <c r="G886" s="64"/>
      <c r="H886" s="64"/>
      <c r="I886" s="89" t="str">
        <f t="shared" si="132"/>
        <v/>
      </c>
      <c r="J886" s="64"/>
      <c r="K886" s="64"/>
      <c r="L886" s="64"/>
      <c r="M886" s="64"/>
      <c r="N886" s="64"/>
      <c r="O886" s="64"/>
      <c r="P886" s="82"/>
      <c r="Q886" s="73"/>
      <c r="R886" s="24"/>
      <c r="S886" s="44" t="str">
        <f t="shared" ca="1" si="133"/>
        <v/>
      </c>
      <c r="T886" s="48" t="str">
        <f t="shared" si="134"/>
        <v/>
      </c>
      <c r="U886" s="48" t="str">
        <f t="shared" si="135"/>
        <v/>
      </c>
      <c r="V886" s="21" t="str">
        <f t="shared" ca="1" si="136"/>
        <v/>
      </c>
      <c r="W886" s="66">
        <f t="shared" si="137"/>
        <v>1</v>
      </c>
      <c r="X886" s="66">
        <f t="shared" si="138"/>
        <v>1</v>
      </c>
      <c r="Y886" s="21" t="str">
        <f t="shared" ca="1" si="139"/>
        <v/>
      </c>
      <c r="Z886" s="13" t="str">
        <f>IF(Q886="","",IF(H887&lt;&gt;"Commercial",Lists!$C$2,IF(AND('Property details'!H887="Commercial",'Property details'!Q886&lt;250000),Lists!C$3,Lists!$C$4)))</f>
        <v/>
      </c>
      <c r="AA886" s="19" t="str">
        <f t="shared" si="130"/>
        <v/>
      </c>
      <c r="AB886" s="14" t="str">
        <f t="shared" si="131"/>
        <v/>
      </c>
    </row>
    <row r="887" spans="1:28" ht="15" customHeight="1">
      <c r="A887" s="61"/>
      <c r="B887" s="61"/>
      <c r="C887" s="61"/>
      <c r="D887" s="61"/>
      <c r="E887" s="61"/>
      <c r="F887" s="64"/>
      <c r="G887" s="64"/>
      <c r="H887" s="64"/>
      <c r="I887" s="89" t="str">
        <f t="shared" si="132"/>
        <v/>
      </c>
      <c r="J887" s="64"/>
      <c r="K887" s="64"/>
      <c r="L887" s="64"/>
      <c r="M887" s="64"/>
      <c r="N887" s="64"/>
      <c r="O887" s="64"/>
      <c r="P887" s="82"/>
      <c r="Q887" s="73"/>
      <c r="R887" s="24"/>
      <c r="S887" s="44" t="str">
        <f t="shared" ca="1" si="133"/>
        <v/>
      </c>
      <c r="T887" s="48" t="str">
        <f t="shared" si="134"/>
        <v/>
      </c>
      <c r="U887" s="48" t="str">
        <f t="shared" si="135"/>
        <v/>
      </c>
      <c r="V887" s="21" t="str">
        <f t="shared" ca="1" si="136"/>
        <v/>
      </c>
      <c r="W887" s="66">
        <f t="shared" si="137"/>
        <v>1</v>
      </c>
      <c r="X887" s="66">
        <f t="shared" si="138"/>
        <v>1</v>
      </c>
      <c r="Y887" s="21" t="str">
        <f t="shared" ca="1" si="139"/>
        <v/>
      </c>
      <c r="Z887" s="13" t="str">
        <f>IF(Q887="","",IF(H888&lt;&gt;"Commercial",Lists!$C$2,IF(AND('Property details'!H888="Commercial",'Property details'!Q887&lt;250000),Lists!C$3,Lists!$C$4)))</f>
        <v/>
      </c>
      <c r="AA887" s="19" t="str">
        <f t="shared" si="130"/>
        <v/>
      </c>
      <c r="AB887" s="14" t="str">
        <f t="shared" si="131"/>
        <v/>
      </c>
    </row>
    <row r="888" spans="1:28" ht="15" customHeight="1">
      <c r="A888" s="61"/>
      <c r="B888" s="61"/>
      <c r="C888" s="61"/>
      <c r="D888" s="61"/>
      <c r="E888" s="61"/>
      <c r="F888" s="64"/>
      <c r="G888" s="64"/>
      <c r="H888" s="64"/>
      <c r="I888" s="89" t="str">
        <f t="shared" si="132"/>
        <v/>
      </c>
      <c r="J888" s="64"/>
      <c r="K888" s="64"/>
      <c r="L888" s="64"/>
      <c r="M888" s="64"/>
      <c r="N888" s="64"/>
      <c r="O888" s="64"/>
      <c r="P888" s="82"/>
      <c r="Q888" s="73"/>
      <c r="R888" s="24"/>
      <c r="S888" s="44" t="str">
        <f t="shared" ca="1" si="133"/>
        <v/>
      </c>
      <c r="T888" s="48" t="str">
        <f t="shared" si="134"/>
        <v/>
      </c>
      <c r="U888" s="48" t="str">
        <f t="shared" si="135"/>
        <v/>
      </c>
      <c r="V888" s="21" t="str">
        <f t="shared" ca="1" si="136"/>
        <v/>
      </c>
      <c r="W888" s="66">
        <f t="shared" si="137"/>
        <v>1</v>
      </c>
      <c r="X888" s="66">
        <f t="shared" si="138"/>
        <v>1</v>
      </c>
      <c r="Y888" s="21" t="str">
        <f t="shared" ca="1" si="139"/>
        <v/>
      </c>
      <c r="Z888" s="13" t="str">
        <f>IF(Q888="","",IF(H889&lt;&gt;"Commercial",Lists!$C$2,IF(AND('Property details'!H889="Commercial",'Property details'!Q888&lt;250000),Lists!C$3,Lists!$C$4)))</f>
        <v/>
      </c>
      <c r="AA888" s="19" t="str">
        <f t="shared" si="130"/>
        <v/>
      </c>
      <c r="AB888" s="14" t="str">
        <f t="shared" si="131"/>
        <v/>
      </c>
    </row>
    <row r="889" spans="1:28" ht="15" customHeight="1">
      <c r="A889" s="61"/>
      <c r="B889" s="61"/>
      <c r="C889" s="61"/>
      <c r="D889" s="61"/>
      <c r="E889" s="61"/>
      <c r="F889" s="64"/>
      <c r="G889" s="64"/>
      <c r="H889" s="64"/>
      <c r="I889" s="89" t="str">
        <f t="shared" si="132"/>
        <v/>
      </c>
      <c r="J889" s="64"/>
      <c r="K889" s="64"/>
      <c r="L889" s="64"/>
      <c r="M889" s="64"/>
      <c r="N889" s="64"/>
      <c r="O889" s="64"/>
      <c r="P889" s="82"/>
      <c r="Q889" s="73"/>
      <c r="R889" s="24"/>
      <c r="S889" s="44" t="str">
        <f t="shared" ca="1" si="133"/>
        <v/>
      </c>
      <c r="T889" s="48" t="str">
        <f t="shared" si="134"/>
        <v/>
      </c>
      <c r="U889" s="48" t="str">
        <f t="shared" si="135"/>
        <v/>
      </c>
      <c r="V889" s="21" t="str">
        <f t="shared" ca="1" si="136"/>
        <v/>
      </c>
      <c r="W889" s="66">
        <f t="shared" si="137"/>
        <v>1</v>
      </c>
      <c r="X889" s="66">
        <f t="shared" si="138"/>
        <v>1</v>
      </c>
      <c r="Y889" s="21" t="str">
        <f t="shared" ca="1" si="139"/>
        <v/>
      </c>
      <c r="Z889" s="13" t="str">
        <f>IF(Q889="","",IF(H890&lt;&gt;"Commercial",Lists!$C$2,IF(AND('Property details'!H890="Commercial",'Property details'!Q889&lt;250000),Lists!C$3,Lists!$C$4)))</f>
        <v/>
      </c>
      <c r="AA889" s="19" t="str">
        <f t="shared" si="130"/>
        <v/>
      </c>
      <c r="AB889" s="14" t="str">
        <f t="shared" si="131"/>
        <v/>
      </c>
    </row>
    <row r="890" spans="1:28" ht="15" customHeight="1">
      <c r="A890" s="61"/>
      <c r="B890" s="61"/>
      <c r="C890" s="61"/>
      <c r="D890" s="61"/>
      <c r="E890" s="61"/>
      <c r="F890" s="64"/>
      <c r="G890" s="64"/>
      <c r="H890" s="64"/>
      <c r="I890" s="89" t="str">
        <f t="shared" si="132"/>
        <v/>
      </c>
      <c r="J890" s="64"/>
      <c r="K890" s="64"/>
      <c r="L890" s="64"/>
      <c r="M890" s="64"/>
      <c r="N890" s="64"/>
      <c r="O890" s="64"/>
      <c r="P890" s="82"/>
      <c r="Q890" s="73"/>
      <c r="R890" s="24"/>
      <c r="S890" s="44" t="str">
        <f t="shared" ca="1" si="133"/>
        <v/>
      </c>
      <c r="T890" s="48" t="str">
        <f t="shared" si="134"/>
        <v/>
      </c>
      <c r="U890" s="48" t="str">
        <f t="shared" si="135"/>
        <v/>
      </c>
      <c r="V890" s="21" t="str">
        <f t="shared" ca="1" si="136"/>
        <v/>
      </c>
      <c r="W890" s="66">
        <f t="shared" si="137"/>
        <v>1</v>
      </c>
      <c r="X890" s="66">
        <f t="shared" si="138"/>
        <v>1</v>
      </c>
      <c r="Y890" s="21" t="str">
        <f t="shared" ca="1" si="139"/>
        <v/>
      </c>
      <c r="Z890" s="13" t="str">
        <f>IF(Q890="","",IF(H891&lt;&gt;"Commercial",Lists!$C$2,IF(AND('Property details'!H891="Commercial",'Property details'!Q890&lt;250000),Lists!C$3,Lists!$C$4)))</f>
        <v/>
      </c>
      <c r="AA890" s="19" t="str">
        <f t="shared" si="130"/>
        <v/>
      </c>
      <c r="AB890" s="14" t="str">
        <f t="shared" si="131"/>
        <v/>
      </c>
    </row>
    <row r="891" spans="1:28" ht="15" customHeight="1">
      <c r="A891" s="61"/>
      <c r="B891" s="61"/>
      <c r="C891" s="61"/>
      <c r="D891" s="61"/>
      <c r="E891" s="61"/>
      <c r="F891" s="64"/>
      <c r="G891" s="64"/>
      <c r="H891" s="64"/>
      <c r="I891" s="89" t="str">
        <f t="shared" si="132"/>
        <v/>
      </c>
      <c r="J891" s="64"/>
      <c r="K891" s="64"/>
      <c r="L891" s="64"/>
      <c r="M891" s="64"/>
      <c r="N891" s="64"/>
      <c r="O891" s="64"/>
      <c r="P891" s="82"/>
      <c r="Q891" s="73"/>
      <c r="R891" s="24"/>
      <c r="S891" s="44" t="str">
        <f t="shared" ca="1" si="133"/>
        <v/>
      </c>
      <c r="T891" s="48" t="str">
        <f t="shared" si="134"/>
        <v/>
      </c>
      <c r="U891" s="48" t="str">
        <f t="shared" si="135"/>
        <v/>
      </c>
      <c r="V891" s="21" t="str">
        <f t="shared" ca="1" si="136"/>
        <v/>
      </c>
      <c r="W891" s="66">
        <f t="shared" si="137"/>
        <v>1</v>
      </c>
      <c r="X891" s="66">
        <f t="shared" si="138"/>
        <v>1</v>
      </c>
      <c r="Y891" s="21" t="str">
        <f t="shared" ca="1" si="139"/>
        <v/>
      </c>
      <c r="Z891" s="13" t="str">
        <f>IF(Q891="","",IF(H892&lt;&gt;"Commercial",Lists!$C$2,IF(AND('Property details'!H892="Commercial",'Property details'!Q891&lt;250000),Lists!C$3,Lists!$C$4)))</f>
        <v/>
      </c>
      <c r="AA891" s="19" t="str">
        <f t="shared" si="130"/>
        <v/>
      </c>
      <c r="AB891" s="14" t="str">
        <f t="shared" si="131"/>
        <v/>
      </c>
    </row>
    <row r="892" spans="1:28" ht="15" customHeight="1">
      <c r="A892" s="61"/>
      <c r="B892" s="61"/>
      <c r="C892" s="61"/>
      <c r="D892" s="61"/>
      <c r="E892" s="61"/>
      <c r="F892" s="64"/>
      <c r="G892" s="64"/>
      <c r="H892" s="64"/>
      <c r="I892" s="89" t="str">
        <f t="shared" si="132"/>
        <v/>
      </c>
      <c r="J892" s="64"/>
      <c r="K892" s="64"/>
      <c r="L892" s="64"/>
      <c r="M892" s="64"/>
      <c r="N892" s="64"/>
      <c r="O892" s="64"/>
      <c r="P892" s="82"/>
      <c r="Q892" s="73"/>
      <c r="R892" s="24"/>
      <c r="S892" s="44" t="str">
        <f t="shared" ca="1" si="133"/>
        <v/>
      </c>
      <c r="T892" s="48" t="str">
        <f t="shared" si="134"/>
        <v/>
      </c>
      <c r="U892" s="48" t="str">
        <f t="shared" si="135"/>
        <v/>
      </c>
      <c r="V892" s="21" t="str">
        <f t="shared" ca="1" si="136"/>
        <v/>
      </c>
      <c r="W892" s="66">
        <f t="shared" si="137"/>
        <v>1</v>
      </c>
      <c r="X892" s="66">
        <f t="shared" si="138"/>
        <v>1</v>
      </c>
      <c r="Y892" s="21" t="str">
        <f t="shared" ca="1" si="139"/>
        <v/>
      </c>
      <c r="Z892" s="13" t="str">
        <f>IF(Q892="","",IF(H893&lt;&gt;"Commercial",Lists!$C$2,IF(AND('Property details'!H893="Commercial",'Property details'!Q892&lt;250000),Lists!C$3,Lists!$C$4)))</f>
        <v/>
      </c>
      <c r="AA892" s="19" t="str">
        <f t="shared" si="130"/>
        <v/>
      </c>
      <c r="AB892" s="14" t="str">
        <f t="shared" si="131"/>
        <v/>
      </c>
    </row>
    <row r="893" spans="1:28" ht="15" customHeight="1">
      <c r="A893" s="61"/>
      <c r="B893" s="61"/>
      <c r="C893" s="61"/>
      <c r="D893" s="61"/>
      <c r="E893" s="61"/>
      <c r="F893" s="64"/>
      <c r="G893" s="64"/>
      <c r="H893" s="64"/>
      <c r="I893" s="89" t="str">
        <f t="shared" si="132"/>
        <v/>
      </c>
      <c r="J893" s="64"/>
      <c r="K893" s="64"/>
      <c r="L893" s="64"/>
      <c r="M893" s="64"/>
      <c r="N893" s="64"/>
      <c r="O893" s="64"/>
      <c r="P893" s="82"/>
      <c r="Q893" s="73"/>
      <c r="R893" s="24"/>
      <c r="S893" s="44" t="str">
        <f t="shared" ca="1" si="133"/>
        <v/>
      </c>
      <c r="T893" s="48" t="str">
        <f t="shared" si="134"/>
        <v/>
      </c>
      <c r="U893" s="48" t="str">
        <f t="shared" si="135"/>
        <v/>
      </c>
      <c r="V893" s="21" t="str">
        <f t="shared" ca="1" si="136"/>
        <v/>
      </c>
      <c r="W893" s="66">
        <f t="shared" si="137"/>
        <v>1</v>
      </c>
      <c r="X893" s="66">
        <f t="shared" si="138"/>
        <v>1</v>
      </c>
      <c r="Y893" s="21" t="str">
        <f t="shared" ca="1" si="139"/>
        <v/>
      </c>
      <c r="Z893" s="13" t="str">
        <f>IF(Q893="","",IF(H894&lt;&gt;"Commercial",Lists!$C$2,IF(AND('Property details'!H894="Commercial",'Property details'!Q893&lt;250000),Lists!C$3,Lists!$C$4)))</f>
        <v/>
      </c>
      <c r="AA893" s="19" t="str">
        <f t="shared" si="130"/>
        <v/>
      </c>
      <c r="AB893" s="14" t="str">
        <f t="shared" si="131"/>
        <v/>
      </c>
    </row>
    <row r="894" spans="1:28" ht="15" customHeight="1">
      <c r="A894" s="61"/>
      <c r="B894" s="61"/>
      <c r="C894" s="61"/>
      <c r="D894" s="61"/>
      <c r="E894" s="61"/>
      <c r="F894" s="64"/>
      <c r="G894" s="64"/>
      <c r="H894" s="64"/>
      <c r="I894" s="89" t="str">
        <f t="shared" si="132"/>
        <v/>
      </c>
      <c r="J894" s="64"/>
      <c r="K894" s="64"/>
      <c r="L894" s="64"/>
      <c r="M894" s="64"/>
      <c r="N894" s="64"/>
      <c r="O894" s="64"/>
      <c r="P894" s="82"/>
      <c r="Q894" s="73"/>
      <c r="R894" s="24"/>
      <c r="S894" s="44" t="str">
        <f t="shared" ca="1" si="133"/>
        <v/>
      </c>
      <c r="T894" s="48" t="str">
        <f t="shared" si="134"/>
        <v/>
      </c>
      <c r="U894" s="48" t="str">
        <f t="shared" si="135"/>
        <v/>
      </c>
      <c r="V894" s="21" t="str">
        <f t="shared" ca="1" si="136"/>
        <v/>
      </c>
      <c r="W894" s="66">
        <f t="shared" si="137"/>
        <v>1</v>
      </c>
      <c r="X894" s="66">
        <f t="shared" si="138"/>
        <v>1</v>
      </c>
      <c r="Y894" s="21" t="str">
        <f t="shared" ca="1" si="139"/>
        <v/>
      </c>
      <c r="Z894" s="13" t="str">
        <f>IF(Q894="","",IF(H895&lt;&gt;"Commercial",Lists!$C$2,IF(AND('Property details'!H895="Commercial",'Property details'!Q894&lt;250000),Lists!C$3,Lists!$C$4)))</f>
        <v/>
      </c>
      <c r="AA894" s="19" t="str">
        <f t="shared" si="130"/>
        <v/>
      </c>
      <c r="AB894" s="14" t="str">
        <f t="shared" si="131"/>
        <v/>
      </c>
    </row>
    <row r="895" spans="1:28" ht="15" customHeight="1">
      <c r="A895" s="61"/>
      <c r="B895" s="61"/>
      <c r="C895" s="61"/>
      <c r="D895" s="61"/>
      <c r="E895" s="61"/>
      <c r="F895" s="64"/>
      <c r="G895" s="64"/>
      <c r="H895" s="64"/>
      <c r="I895" s="89" t="str">
        <f t="shared" si="132"/>
        <v/>
      </c>
      <c r="J895" s="64"/>
      <c r="K895" s="64"/>
      <c r="L895" s="64"/>
      <c r="M895" s="64"/>
      <c r="N895" s="64"/>
      <c r="O895" s="64"/>
      <c r="P895" s="82"/>
      <c r="Q895" s="73"/>
      <c r="R895" s="24"/>
      <c r="S895" s="44" t="str">
        <f t="shared" ca="1" si="133"/>
        <v/>
      </c>
      <c r="T895" s="48" t="str">
        <f t="shared" si="134"/>
        <v/>
      </c>
      <c r="U895" s="48" t="str">
        <f t="shared" si="135"/>
        <v/>
      </c>
      <c r="V895" s="21" t="str">
        <f t="shared" ca="1" si="136"/>
        <v/>
      </c>
      <c r="W895" s="66">
        <f t="shared" si="137"/>
        <v>1</v>
      </c>
      <c r="X895" s="66">
        <f t="shared" si="138"/>
        <v>1</v>
      </c>
      <c r="Y895" s="21" t="str">
        <f t="shared" ca="1" si="139"/>
        <v/>
      </c>
      <c r="Z895" s="13" t="str">
        <f>IF(Q895="","",IF(H896&lt;&gt;"Commercial",Lists!$C$2,IF(AND('Property details'!H896="Commercial",'Property details'!Q895&lt;250000),Lists!C$3,Lists!$C$4)))</f>
        <v/>
      </c>
      <c r="AA895" s="19" t="str">
        <f t="shared" si="130"/>
        <v/>
      </c>
      <c r="AB895" s="14" t="str">
        <f t="shared" si="131"/>
        <v/>
      </c>
    </row>
    <row r="896" spans="1:28" ht="15" customHeight="1">
      <c r="A896" s="61"/>
      <c r="B896" s="61"/>
      <c r="C896" s="61"/>
      <c r="D896" s="61"/>
      <c r="E896" s="61"/>
      <c r="F896" s="64"/>
      <c r="G896" s="64"/>
      <c r="H896" s="64"/>
      <c r="I896" s="89" t="str">
        <f t="shared" si="132"/>
        <v/>
      </c>
      <c r="J896" s="64"/>
      <c r="K896" s="64"/>
      <c r="L896" s="64"/>
      <c r="M896" s="64"/>
      <c r="N896" s="64"/>
      <c r="O896" s="64"/>
      <c r="P896" s="82"/>
      <c r="Q896" s="73"/>
      <c r="R896" s="24"/>
      <c r="S896" s="44" t="str">
        <f t="shared" ca="1" si="133"/>
        <v/>
      </c>
      <c r="T896" s="48" t="str">
        <f t="shared" si="134"/>
        <v/>
      </c>
      <c r="U896" s="48" t="str">
        <f t="shared" si="135"/>
        <v/>
      </c>
      <c r="V896" s="21" t="str">
        <f t="shared" ca="1" si="136"/>
        <v/>
      </c>
      <c r="W896" s="66">
        <f t="shared" si="137"/>
        <v>1</v>
      </c>
      <c r="X896" s="66">
        <f t="shared" si="138"/>
        <v>1</v>
      </c>
      <c r="Y896" s="21" t="str">
        <f t="shared" ca="1" si="139"/>
        <v/>
      </c>
      <c r="Z896" s="13" t="str">
        <f>IF(Q896="","",IF(H897&lt;&gt;"Commercial",Lists!$C$2,IF(AND('Property details'!H897="Commercial",'Property details'!Q896&lt;250000),Lists!C$3,Lists!$C$4)))</f>
        <v/>
      </c>
      <c r="AA896" s="19" t="str">
        <f t="shared" si="130"/>
        <v/>
      </c>
      <c r="AB896" s="14" t="str">
        <f t="shared" si="131"/>
        <v/>
      </c>
    </row>
    <row r="897" spans="1:28" ht="15" customHeight="1">
      <c r="A897" s="61"/>
      <c r="B897" s="61"/>
      <c r="C897" s="61"/>
      <c r="D897" s="61"/>
      <c r="E897" s="61"/>
      <c r="F897" s="64"/>
      <c r="G897" s="64"/>
      <c r="H897" s="64"/>
      <c r="I897" s="89" t="str">
        <f t="shared" si="132"/>
        <v/>
      </c>
      <c r="J897" s="64"/>
      <c r="K897" s="64"/>
      <c r="L897" s="64"/>
      <c r="M897" s="64"/>
      <c r="N897" s="64"/>
      <c r="O897" s="64"/>
      <c r="P897" s="82"/>
      <c r="Q897" s="73"/>
      <c r="R897" s="24"/>
      <c r="S897" s="44" t="str">
        <f t="shared" ca="1" si="133"/>
        <v/>
      </c>
      <c r="T897" s="48" t="str">
        <f t="shared" si="134"/>
        <v/>
      </c>
      <c r="U897" s="48" t="str">
        <f t="shared" si="135"/>
        <v/>
      </c>
      <c r="V897" s="21" t="str">
        <f t="shared" ca="1" si="136"/>
        <v/>
      </c>
      <c r="W897" s="66">
        <f t="shared" si="137"/>
        <v>1</v>
      </c>
      <c r="X897" s="66">
        <f t="shared" si="138"/>
        <v>1</v>
      </c>
      <c r="Y897" s="21" t="str">
        <f t="shared" ca="1" si="139"/>
        <v/>
      </c>
      <c r="Z897" s="13" t="str">
        <f>IF(Q897="","",IF(H898&lt;&gt;"Commercial",Lists!$C$2,IF(AND('Property details'!H898="Commercial",'Property details'!Q897&lt;250000),Lists!C$3,Lists!$C$4)))</f>
        <v/>
      </c>
      <c r="AA897" s="19" t="str">
        <f t="shared" si="130"/>
        <v/>
      </c>
      <c r="AB897" s="14" t="str">
        <f t="shared" si="131"/>
        <v/>
      </c>
    </row>
    <row r="898" spans="1:28" ht="15" customHeight="1">
      <c r="A898" s="61"/>
      <c r="B898" s="61"/>
      <c r="C898" s="61"/>
      <c r="D898" s="61"/>
      <c r="E898" s="61"/>
      <c r="F898" s="64"/>
      <c r="G898" s="64"/>
      <c r="H898" s="64"/>
      <c r="I898" s="89" t="str">
        <f t="shared" si="132"/>
        <v/>
      </c>
      <c r="J898" s="64"/>
      <c r="K898" s="64"/>
      <c r="L898" s="64"/>
      <c r="M898" s="64"/>
      <c r="N898" s="64"/>
      <c r="O898" s="64"/>
      <c r="P898" s="82"/>
      <c r="Q898" s="73"/>
      <c r="R898" s="24"/>
      <c r="S898" s="44" t="str">
        <f t="shared" ca="1" si="133"/>
        <v/>
      </c>
      <c r="T898" s="48" t="str">
        <f t="shared" si="134"/>
        <v/>
      </c>
      <c r="U898" s="48" t="str">
        <f t="shared" si="135"/>
        <v/>
      </c>
      <c r="V898" s="21" t="str">
        <f t="shared" ca="1" si="136"/>
        <v/>
      </c>
      <c r="W898" s="66">
        <f t="shared" si="137"/>
        <v>1</v>
      </c>
      <c r="X898" s="66">
        <f t="shared" si="138"/>
        <v>1</v>
      </c>
      <c r="Y898" s="21" t="str">
        <f t="shared" ca="1" si="139"/>
        <v/>
      </c>
      <c r="Z898" s="13" t="str">
        <f>IF(Q898="","",IF(H899&lt;&gt;"Commercial",Lists!$C$2,IF(AND('Property details'!H899="Commercial",'Property details'!Q898&lt;250000),Lists!C$3,Lists!$C$4)))</f>
        <v/>
      </c>
      <c r="AA898" s="19" t="str">
        <f t="shared" si="130"/>
        <v/>
      </c>
      <c r="AB898" s="14" t="str">
        <f t="shared" si="131"/>
        <v/>
      </c>
    </row>
    <row r="899" spans="1:28" ht="15" customHeight="1">
      <c r="A899" s="61"/>
      <c r="B899" s="61"/>
      <c r="C899" s="61"/>
      <c r="D899" s="61"/>
      <c r="E899" s="61"/>
      <c r="F899" s="64"/>
      <c r="G899" s="64"/>
      <c r="H899" s="64"/>
      <c r="I899" s="89" t="str">
        <f t="shared" si="132"/>
        <v/>
      </c>
      <c r="J899" s="64"/>
      <c r="K899" s="64"/>
      <c r="L899" s="64"/>
      <c r="M899" s="64"/>
      <c r="N899" s="64"/>
      <c r="O899" s="64"/>
      <c r="P899" s="82"/>
      <c r="Q899" s="73"/>
      <c r="R899" s="24"/>
      <c r="S899" s="44" t="str">
        <f t="shared" ca="1" si="133"/>
        <v/>
      </c>
      <c r="T899" s="48" t="str">
        <f t="shared" si="134"/>
        <v/>
      </c>
      <c r="U899" s="48" t="str">
        <f t="shared" si="135"/>
        <v/>
      </c>
      <c r="V899" s="21" t="str">
        <f t="shared" ca="1" si="136"/>
        <v/>
      </c>
      <c r="W899" s="66">
        <f t="shared" si="137"/>
        <v>1</v>
      </c>
      <c r="X899" s="66">
        <f t="shared" si="138"/>
        <v>1</v>
      </c>
      <c r="Y899" s="21" t="str">
        <f t="shared" ca="1" si="139"/>
        <v/>
      </c>
      <c r="Z899" s="13" t="str">
        <f>IF(Q899="","",IF(H900&lt;&gt;"Commercial",Lists!$C$2,IF(AND('Property details'!H900="Commercial",'Property details'!Q899&lt;250000),Lists!C$3,Lists!$C$4)))</f>
        <v/>
      </c>
      <c r="AA899" s="19" t="str">
        <f t="shared" si="130"/>
        <v/>
      </c>
      <c r="AB899" s="14" t="str">
        <f t="shared" si="131"/>
        <v/>
      </c>
    </row>
    <row r="900" spans="1:28" ht="15" customHeight="1">
      <c r="A900" s="61"/>
      <c r="B900" s="61"/>
      <c r="C900" s="61"/>
      <c r="D900" s="61"/>
      <c r="E900" s="61"/>
      <c r="F900" s="64"/>
      <c r="G900" s="64"/>
      <c r="H900" s="64"/>
      <c r="I900" s="89" t="str">
        <f t="shared" si="132"/>
        <v/>
      </c>
      <c r="J900" s="64"/>
      <c r="K900" s="64"/>
      <c r="L900" s="64"/>
      <c r="M900" s="64"/>
      <c r="N900" s="64"/>
      <c r="O900" s="64"/>
      <c r="P900" s="82"/>
      <c r="Q900" s="73"/>
      <c r="R900" s="24"/>
      <c r="S900" s="44" t="str">
        <f t="shared" ca="1" si="133"/>
        <v/>
      </c>
      <c r="T900" s="48" t="str">
        <f t="shared" si="134"/>
        <v/>
      </c>
      <c r="U900" s="48" t="str">
        <f t="shared" si="135"/>
        <v/>
      </c>
      <c r="V900" s="21" t="str">
        <f t="shared" ca="1" si="136"/>
        <v/>
      </c>
      <c r="W900" s="66">
        <f t="shared" si="137"/>
        <v>1</v>
      </c>
      <c r="X900" s="66">
        <f t="shared" si="138"/>
        <v>1</v>
      </c>
      <c r="Y900" s="21" t="str">
        <f t="shared" ca="1" si="139"/>
        <v/>
      </c>
      <c r="Z900" s="13" t="str">
        <f>IF(Q900="","",IF(H901&lt;&gt;"Commercial",Lists!$C$2,IF(AND('Property details'!H901="Commercial",'Property details'!Q900&lt;250000),Lists!C$3,Lists!$C$4)))</f>
        <v/>
      </c>
      <c r="AA900" s="19" t="str">
        <f t="shared" si="130"/>
        <v/>
      </c>
      <c r="AB900" s="14" t="str">
        <f t="shared" si="131"/>
        <v/>
      </c>
    </row>
    <row r="901" spans="1:28" ht="15" customHeight="1">
      <c r="A901" s="61"/>
      <c r="B901" s="61"/>
      <c r="C901" s="61"/>
      <c r="D901" s="61"/>
      <c r="E901" s="61"/>
      <c r="F901" s="64"/>
      <c r="G901" s="64"/>
      <c r="H901" s="64"/>
      <c r="I901" s="89" t="str">
        <f t="shared" si="132"/>
        <v/>
      </c>
      <c r="J901" s="64"/>
      <c r="K901" s="64"/>
      <c r="L901" s="64"/>
      <c r="M901" s="64"/>
      <c r="N901" s="64"/>
      <c r="O901" s="64"/>
      <c r="P901" s="82"/>
      <c r="Q901" s="73"/>
      <c r="R901" s="24"/>
      <c r="S901" s="44" t="str">
        <f t="shared" ca="1" si="133"/>
        <v/>
      </c>
      <c r="T901" s="48" t="str">
        <f t="shared" si="134"/>
        <v/>
      </c>
      <c r="U901" s="48" t="str">
        <f t="shared" si="135"/>
        <v/>
      </c>
      <c r="V901" s="21" t="str">
        <f t="shared" ca="1" si="136"/>
        <v/>
      </c>
      <c r="W901" s="66">
        <f t="shared" si="137"/>
        <v>1</v>
      </c>
      <c r="X901" s="66">
        <f t="shared" si="138"/>
        <v>1</v>
      </c>
      <c r="Y901" s="21" t="str">
        <f t="shared" ca="1" si="139"/>
        <v/>
      </c>
      <c r="Z901" s="13" t="str">
        <f>IF(Q901="","",IF(H902&lt;&gt;"Commercial",Lists!$C$2,IF(AND('Property details'!H902="Commercial",'Property details'!Q901&lt;250000),Lists!C$3,Lists!$C$4)))</f>
        <v/>
      </c>
      <c r="AA901" s="19" t="str">
        <f t="shared" si="130"/>
        <v/>
      </c>
      <c r="AB901" s="14" t="str">
        <f t="shared" si="131"/>
        <v/>
      </c>
    </row>
    <row r="902" spans="1:28" ht="15" customHeight="1">
      <c r="A902" s="61"/>
      <c r="B902" s="61"/>
      <c r="C902" s="61"/>
      <c r="D902" s="61"/>
      <c r="E902" s="61"/>
      <c r="F902" s="64"/>
      <c r="G902" s="64"/>
      <c r="H902" s="64"/>
      <c r="I902" s="89" t="str">
        <f t="shared" si="132"/>
        <v/>
      </c>
      <c r="J902" s="64"/>
      <c r="K902" s="64"/>
      <c r="L902" s="64"/>
      <c r="M902" s="64"/>
      <c r="N902" s="64"/>
      <c r="O902" s="64"/>
      <c r="P902" s="82"/>
      <c r="Q902" s="73"/>
      <c r="R902" s="24"/>
      <c r="S902" s="44" t="str">
        <f t="shared" ca="1" si="133"/>
        <v/>
      </c>
      <c r="T902" s="48" t="str">
        <f t="shared" si="134"/>
        <v/>
      </c>
      <c r="U902" s="48" t="str">
        <f t="shared" si="135"/>
        <v/>
      </c>
      <c r="V902" s="21" t="str">
        <f t="shared" ca="1" si="136"/>
        <v/>
      </c>
      <c r="W902" s="66">
        <f t="shared" si="137"/>
        <v>1</v>
      </c>
      <c r="X902" s="66">
        <f t="shared" si="138"/>
        <v>1</v>
      </c>
      <c r="Y902" s="21" t="str">
        <f t="shared" ca="1" si="139"/>
        <v/>
      </c>
      <c r="Z902" s="13" t="str">
        <f>IF(Q902="","",IF(H903&lt;&gt;"Commercial",Lists!$C$2,IF(AND('Property details'!H903="Commercial",'Property details'!Q902&lt;250000),Lists!C$3,Lists!$C$4)))</f>
        <v/>
      </c>
      <c r="AA902" s="19" t="str">
        <f t="shared" si="130"/>
        <v/>
      </c>
      <c r="AB902" s="14" t="str">
        <f t="shared" si="131"/>
        <v/>
      </c>
    </row>
    <row r="903" spans="1:28" ht="15" customHeight="1">
      <c r="A903" s="61"/>
      <c r="B903" s="61"/>
      <c r="C903" s="61"/>
      <c r="D903" s="61"/>
      <c r="E903" s="61"/>
      <c r="F903" s="64"/>
      <c r="G903" s="64"/>
      <c r="H903" s="64"/>
      <c r="I903" s="89" t="str">
        <f t="shared" si="132"/>
        <v/>
      </c>
      <c r="J903" s="64"/>
      <c r="K903" s="64"/>
      <c r="L903" s="64"/>
      <c r="M903" s="64"/>
      <c r="N903" s="64"/>
      <c r="O903" s="64"/>
      <c r="P903" s="82"/>
      <c r="Q903" s="73"/>
      <c r="R903" s="24"/>
      <c r="S903" s="44" t="str">
        <f t="shared" ca="1" si="133"/>
        <v/>
      </c>
      <c r="T903" s="48" t="str">
        <f t="shared" si="134"/>
        <v/>
      </c>
      <c r="U903" s="48" t="str">
        <f t="shared" si="135"/>
        <v/>
      </c>
      <c r="V903" s="21" t="str">
        <f t="shared" ca="1" si="136"/>
        <v/>
      </c>
      <c r="W903" s="66">
        <f t="shared" si="137"/>
        <v>1</v>
      </c>
      <c r="X903" s="66">
        <f t="shared" si="138"/>
        <v>1</v>
      </c>
      <c r="Y903" s="21" t="str">
        <f t="shared" ca="1" si="139"/>
        <v/>
      </c>
      <c r="Z903" s="13" t="str">
        <f>IF(Q903="","",IF(H904&lt;&gt;"Commercial",Lists!$C$2,IF(AND('Property details'!H904="Commercial",'Property details'!Q903&lt;250000),Lists!C$3,Lists!$C$4)))</f>
        <v/>
      </c>
      <c r="AA903" s="19" t="str">
        <f t="shared" si="130"/>
        <v/>
      </c>
      <c r="AB903" s="14" t="str">
        <f t="shared" si="131"/>
        <v/>
      </c>
    </row>
    <row r="904" spans="1:28" ht="15" customHeight="1">
      <c r="A904" s="61"/>
      <c r="B904" s="61"/>
      <c r="C904" s="61"/>
      <c r="D904" s="61"/>
      <c r="E904" s="61"/>
      <c r="F904" s="64"/>
      <c r="G904" s="64"/>
      <c r="H904" s="64"/>
      <c r="I904" s="89" t="str">
        <f t="shared" si="132"/>
        <v/>
      </c>
      <c r="J904" s="64"/>
      <c r="K904" s="64"/>
      <c r="L904" s="64"/>
      <c r="M904" s="64"/>
      <c r="N904" s="64"/>
      <c r="O904" s="64"/>
      <c r="P904" s="82"/>
      <c r="Q904" s="73"/>
      <c r="R904" s="24"/>
      <c r="S904" s="44" t="str">
        <f t="shared" ca="1" si="133"/>
        <v/>
      </c>
      <c r="T904" s="48" t="str">
        <f t="shared" si="134"/>
        <v/>
      </c>
      <c r="U904" s="48" t="str">
        <f t="shared" si="135"/>
        <v/>
      </c>
      <c r="V904" s="21" t="str">
        <f t="shared" ca="1" si="136"/>
        <v/>
      </c>
      <c r="W904" s="66">
        <f t="shared" si="137"/>
        <v>1</v>
      </c>
      <c r="X904" s="66">
        <f t="shared" si="138"/>
        <v>1</v>
      </c>
      <c r="Y904" s="21" t="str">
        <f t="shared" ca="1" si="139"/>
        <v/>
      </c>
      <c r="Z904" s="13" t="str">
        <f>IF(Q904="","",IF(H905&lt;&gt;"Commercial",Lists!$C$2,IF(AND('Property details'!H905="Commercial",'Property details'!Q904&lt;250000),Lists!C$3,Lists!$C$4)))</f>
        <v/>
      </c>
      <c r="AA904" s="19" t="str">
        <f t="shared" si="130"/>
        <v/>
      </c>
      <c r="AB904" s="14" t="str">
        <f t="shared" si="131"/>
        <v/>
      </c>
    </row>
    <row r="905" spans="1:28" ht="15" customHeight="1">
      <c r="A905" s="61"/>
      <c r="B905" s="61"/>
      <c r="C905" s="61"/>
      <c r="D905" s="61"/>
      <c r="E905" s="61"/>
      <c r="F905" s="64"/>
      <c r="G905" s="64"/>
      <c r="H905" s="64"/>
      <c r="I905" s="89" t="str">
        <f t="shared" si="132"/>
        <v/>
      </c>
      <c r="J905" s="64"/>
      <c r="K905" s="64"/>
      <c r="L905" s="64"/>
      <c r="M905" s="64"/>
      <c r="N905" s="64"/>
      <c r="O905" s="64"/>
      <c r="P905" s="82"/>
      <c r="Q905" s="73"/>
      <c r="R905" s="24"/>
      <c r="S905" s="44" t="str">
        <f t="shared" ca="1" si="133"/>
        <v/>
      </c>
      <c r="T905" s="48" t="str">
        <f t="shared" si="134"/>
        <v/>
      </c>
      <c r="U905" s="48" t="str">
        <f t="shared" si="135"/>
        <v/>
      </c>
      <c r="V905" s="21" t="str">
        <f t="shared" ca="1" si="136"/>
        <v/>
      </c>
      <c r="W905" s="66">
        <f t="shared" si="137"/>
        <v>1</v>
      </c>
      <c r="X905" s="66">
        <f t="shared" si="138"/>
        <v>1</v>
      </c>
      <c r="Y905" s="21" t="str">
        <f t="shared" ca="1" si="139"/>
        <v/>
      </c>
      <c r="Z905" s="13" t="str">
        <f>IF(Q905="","",IF(H906&lt;&gt;"Commercial",Lists!$C$2,IF(AND('Property details'!H906="Commercial",'Property details'!Q905&lt;250000),Lists!C$3,Lists!$C$4)))</f>
        <v/>
      </c>
      <c r="AA905" s="19" t="str">
        <f t="shared" si="130"/>
        <v/>
      </c>
      <c r="AB905" s="14" t="str">
        <f t="shared" si="131"/>
        <v/>
      </c>
    </row>
    <row r="906" spans="1:28" ht="15" customHeight="1">
      <c r="A906" s="61"/>
      <c r="B906" s="61"/>
      <c r="C906" s="61"/>
      <c r="D906" s="61"/>
      <c r="E906" s="61"/>
      <c r="F906" s="64"/>
      <c r="G906" s="64"/>
      <c r="H906" s="64"/>
      <c r="I906" s="89" t="str">
        <f t="shared" si="132"/>
        <v/>
      </c>
      <c r="J906" s="64"/>
      <c r="K906" s="64"/>
      <c r="L906" s="64"/>
      <c r="M906" s="64"/>
      <c r="N906" s="64"/>
      <c r="O906" s="64"/>
      <c r="P906" s="82"/>
      <c r="Q906" s="73"/>
      <c r="R906" s="24"/>
      <c r="S906" s="44" t="str">
        <f t="shared" ca="1" si="133"/>
        <v/>
      </c>
      <c r="T906" s="48" t="str">
        <f t="shared" si="134"/>
        <v/>
      </c>
      <c r="U906" s="48" t="str">
        <f t="shared" si="135"/>
        <v/>
      </c>
      <c r="V906" s="21" t="str">
        <f t="shared" ca="1" si="136"/>
        <v/>
      </c>
      <c r="W906" s="66">
        <f t="shared" si="137"/>
        <v>1</v>
      </c>
      <c r="X906" s="66">
        <f t="shared" si="138"/>
        <v>1</v>
      </c>
      <c r="Y906" s="21" t="str">
        <f t="shared" ca="1" si="139"/>
        <v/>
      </c>
      <c r="Z906" s="13" t="str">
        <f>IF(Q906="","",IF(H907&lt;&gt;"Commercial",Lists!$C$2,IF(AND('Property details'!H907="Commercial",'Property details'!Q906&lt;250000),Lists!C$3,Lists!$C$4)))</f>
        <v/>
      </c>
      <c r="AA906" s="19" t="str">
        <f t="shared" ref="AA906:AA969" si="140">IF(Q906="","",SUM(V906:Z906))</f>
        <v/>
      </c>
      <c r="AB906" s="14" t="str">
        <f t="shared" ref="AB906:AB969" si="141">+IF(Q906="","",25)</f>
        <v/>
      </c>
    </row>
    <row r="907" spans="1:28" ht="15" customHeight="1">
      <c r="A907" s="61"/>
      <c r="B907" s="61"/>
      <c r="C907" s="61"/>
      <c r="D907" s="61"/>
      <c r="E907" s="61"/>
      <c r="F907" s="64"/>
      <c r="G907" s="64"/>
      <c r="H907" s="64"/>
      <c r="I907" s="89" t="str">
        <f t="shared" ref="I907:I970" si="142">IF(H907="","",IF(H907&gt;4,"Commercial",IF(H907=1,"Single Fam","Multi-Fam")))</f>
        <v/>
      </c>
      <c r="J907" s="64"/>
      <c r="K907" s="64"/>
      <c r="L907" s="64"/>
      <c r="M907" s="64"/>
      <c r="N907" s="64"/>
      <c r="O907" s="64"/>
      <c r="P907" s="82"/>
      <c r="Q907" s="73"/>
      <c r="R907" s="24"/>
      <c r="S907" s="44" t="str">
        <f t="shared" ref="S907:S970" ca="1" si="143">IF(F907="","",VLOOKUP(F907,INDIRECT("'"&amp;P907&amp;"'!"&amp;"A3:J52"),6,))</f>
        <v/>
      </c>
      <c r="T907" s="48" t="str">
        <f t="shared" ref="T907:T970" si="144">IF(F907="","",IF(AND(H907&lt;&gt;"Commercial",O907="Occupied"),2,IF(AND(H907&lt;&gt;"Commercial",O907="Vacant"),3,IF(AND(H907="Commercial",O907="Occupied"),4,5))))</f>
        <v/>
      </c>
      <c r="U907" s="48" t="str">
        <f t="shared" ref="U907:U970" si="145">IF(F907="","",IF(AND(I907&lt;&gt;"Commercial",O907="Occupied"),7,IF(AND(I907&lt;&gt;"Commercial",O907="Vacant"),8,IF(AND(I907="Commercial",O907="Occupied"),9,10))))</f>
        <v/>
      </c>
      <c r="V907" s="21" t="str">
        <f t="shared" ref="V907:V970" ca="1" si="146">IF(Q907="","",SUM(Q907*VLOOKUP($F907,INDIRECT("'"&amp;$P907&amp;"'!"&amp;"$A$3:$F$52"),T907,)*S907))</f>
        <v/>
      </c>
      <c r="W907" s="66">
        <f t="shared" ref="W907:W970" si="147">IF(I907&lt;&gt;"Commercial",IF(OR(P907="Program 3",P907="Program 4"),Q907,1),IF(P907="Program 8",1,Q907))</f>
        <v>1</v>
      </c>
      <c r="X907" s="66">
        <f t="shared" ref="X907:X970" si="148">IF(I907&lt;&gt;"Commercial",IF(OR(P907="Program 5",P907="Program 6",P907="Program 8"),H907,1),1)</f>
        <v>1</v>
      </c>
      <c r="Y907" s="21" t="str">
        <f t="shared" ref="Y907:Y970" ca="1" si="149">IF(Q907="","",SUM(SUM(W907*VLOOKUP($F907,INDIRECT("'"&amp;$P907&amp;"'!"&amp;"$A$3:$J$52"),U907,)*S907))*X907)</f>
        <v/>
      </c>
      <c r="Z907" s="13" t="str">
        <f>IF(Q907="","",IF(H908&lt;&gt;"Commercial",Lists!$C$2,IF(AND('Property details'!H908="Commercial",'Property details'!Q907&lt;250000),Lists!C$3,Lists!$C$4)))</f>
        <v/>
      </c>
      <c r="AA907" s="19" t="str">
        <f t="shared" si="140"/>
        <v/>
      </c>
      <c r="AB907" s="14" t="str">
        <f t="shared" si="141"/>
        <v/>
      </c>
    </row>
    <row r="908" spans="1:28" ht="15" customHeight="1">
      <c r="A908" s="61"/>
      <c r="B908" s="61"/>
      <c r="C908" s="61"/>
      <c r="D908" s="61"/>
      <c r="E908" s="61"/>
      <c r="F908" s="64"/>
      <c r="G908" s="64"/>
      <c r="H908" s="64"/>
      <c r="I908" s="89" t="str">
        <f t="shared" si="142"/>
        <v/>
      </c>
      <c r="J908" s="64"/>
      <c r="K908" s="64"/>
      <c r="L908" s="64"/>
      <c r="M908" s="64"/>
      <c r="N908" s="64"/>
      <c r="O908" s="64"/>
      <c r="P908" s="82"/>
      <c r="Q908" s="73"/>
      <c r="R908" s="24"/>
      <c r="S908" s="44" t="str">
        <f t="shared" ca="1" si="143"/>
        <v/>
      </c>
      <c r="T908" s="48" t="str">
        <f t="shared" si="144"/>
        <v/>
      </c>
      <c r="U908" s="48" t="str">
        <f t="shared" si="145"/>
        <v/>
      </c>
      <c r="V908" s="21" t="str">
        <f t="shared" ca="1" si="146"/>
        <v/>
      </c>
      <c r="W908" s="66">
        <f t="shared" si="147"/>
        <v>1</v>
      </c>
      <c r="X908" s="66">
        <f t="shared" si="148"/>
        <v>1</v>
      </c>
      <c r="Y908" s="21" t="str">
        <f t="shared" ca="1" si="149"/>
        <v/>
      </c>
      <c r="Z908" s="13" t="str">
        <f>IF(Q908="","",IF(H909&lt;&gt;"Commercial",Lists!$C$2,IF(AND('Property details'!H909="Commercial",'Property details'!Q908&lt;250000),Lists!C$3,Lists!$C$4)))</f>
        <v/>
      </c>
      <c r="AA908" s="19" t="str">
        <f t="shared" si="140"/>
        <v/>
      </c>
      <c r="AB908" s="14" t="str">
        <f t="shared" si="141"/>
        <v/>
      </c>
    </row>
    <row r="909" spans="1:28" ht="15" customHeight="1">
      <c r="A909" s="61"/>
      <c r="B909" s="61"/>
      <c r="C909" s="61"/>
      <c r="D909" s="61"/>
      <c r="E909" s="61"/>
      <c r="F909" s="64"/>
      <c r="G909" s="64"/>
      <c r="H909" s="64"/>
      <c r="I909" s="89" t="str">
        <f t="shared" si="142"/>
        <v/>
      </c>
      <c r="J909" s="64"/>
      <c r="K909" s="64"/>
      <c r="L909" s="64"/>
      <c r="M909" s="64"/>
      <c r="N909" s="64"/>
      <c r="O909" s="64"/>
      <c r="P909" s="82"/>
      <c r="Q909" s="73"/>
      <c r="R909" s="24"/>
      <c r="S909" s="44" t="str">
        <f t="shared" ca="1" si="143"/>
        <v/>
      </c>
      <c r="T909" s="48" t="str">
        <f t="shared" si="144"/>
        <v/>
      </c>
      <c r="U909" s="48" t="str">
        <f t="shared" si="145"/>
        <v/>
      </c>
      <c r="V909" s="21" t="str">
        <f t="shared" ca="1" si="146"/>
        <v/>
      </c>
      <c r="W909" s="66">
        <f t="shared" si="147"/>
        <v>1</v>
      </c>
      <c r="X909" s="66">
        <f t="shared" si="148"/>
        <v>1</v>
      </c>
      <c r="Y909" s="21" t="str">
        <f t="shared" ca="1" si="149"/>
        <v/>
      </c>
      <c r="Z909" s="13" t="str">
        <f>IF(Q909="","",IF(H910&lt;&gt;"Commercial",Lists!$C$2,IF(AND('Property details'!H910="Commercial",'Property details'!Q909&lt;250000),Lists!C$3,Lists!$C$4)))</f>
        <v/>
      </c>
      <c r="AA909" s="19" t="str">
        <f t="shared" si="140"/>
        <v/>
      </c>
      <c r="AB909" s="14" t="str">
        <f t="shared" si="141"/>
        <v/>
      </c>
    </row>
    <row r="910" spans="1:28" ht="15" customHeight="1">
      <c r="A910" s="61"/>
      <c r="B910" s="61"/>
      <c r="C910" s="61"/>
      <c r="D910" s="61"/>
      <c r="E910" s="61"/>
      <c r="F910" s="64"/>
      <c r="G910" s="64"/>
      <c r="H910" s="64"/>
      <c r="I910" s="89" t="str">
        <f t="shared" si="142"/>
        <v/>
      </c>
      <c r="J910" s="64"/>
      <c r="K910" s="64"/>
      <c r="L910" s="64"/>
      <c r="M910" s="64"/>
      <c r="N910" s="64"/>
      <c r="O910" s="64"/>
      <c r="P910" s="82"/>
      <c r="Q910" s="73"/>
      <c r="R910" s="24"/>
      <c r="S910" s="44" t="str">
        <f t="shared" ca="1" si="143"/>
        <v/>
      </c>
      <c r="T910" s="48" t="str">
        <f t="shared" si="144"/>
        <v/>
      </c>
      <c r="U910" s="48" t="str">
        <f t="shared" si="145"/>
        <v/>
      </c>
      <c r="V910" s="21" t="str">
        <f t="shared" ca="1" si="146"/>
        <v/>
      </c>
      <c r="W910" s="66">
        <f t="shared" si="147"/>
        <v>1</v>
      </c>
      <c r="X910" s="66">
        <f t="shared" si="148"/>
        <v>1</v>
      </c>
      <c r="Y910" s="21" t="str">
        <f t="shared" ca="1" si="149"/>
        <v/>
      </c>
      <c r="Z910" s="13" t="str">
        <f>IF(Q910="","",IF(H911&lt;&gt;"Commercial",Lists!$C$2,IF(AND('Property details'!H911="Commercial",'Property details'!Q910&lt;250000),Lists!C$3,Lists!$C$4)))</f>
        <v/>
      </c>
      <c r="AA910" s="19" t="str">
        <f t="shared" si="140"/>
        <v/>
      </c>
      <c r="AB910" s="14" t="str">
        <f t="shared" si="141"/>
        <v/>
      </c>
    </row>
    <row r="911" spans="1:28" ht="15" customHeight="1">
      <c r="A911" s="61"/>
      <c r="B911" s="61"/>
      <c r="C911" s="61"/>
      <c r="D911" s="61"/>
      <c r="E911" s="61"/>
      <c r="F911" s="64"/>
      <c r="G911" s="64"/>
      <c r="H911" s="64"/>
      <c r="I911" s="89" t="str">
        <f t="shared" si="142"/>
        <v/>
      </c>
      <c r="J911" s="64"/>
      <c r="K911" s="64"/>
      <c r="L911" s="64"/>
      <c r="M911" s="64"/>
      <c r="N911" s="64"/>
      <c r="O911" s="64"/>
      <c r="P911" s="82"/>
      <c r="Q911" s="73"/>
      <c r="R911" s="24"/>
      <c r="S911" s="44" t="str">
        <f t="shared" ca="1" si="143"/>
        <v/>
      </c>
      <c r="T911" s="48" t="str">
        <f t="shared" si="144"/>
        <v/>
      </c>
      <c r="U911" s="48" t="str">
        <f t="shared" si="145"/>
        <v/>
      </c>
      <c r="V911" s="21" t="str">
        <f t="shared" ca="1" si="146"/>
        <v/>
      </c>
      <c r="W911" s="66">
        <f t="shared" si="147"/>
        <v>1</v>
      </c>
      <c r="X911" s="66">
        <f t="shared" si="148"/>
        <v>1</v>
      </c>
      <c r="Y911" s="21" t="str">
        <f t="shared" ca="1" si="149"/>
        <v/>
      </c>
      <c r="Z911" s="13" t="str">
        <f>IF(Q911="","",IF(H912&lt;&gt;"Commercial",Lists!$C$2,IF(AND('Property details'!H912="Commercial",'Property details'!Q911&lt;250000),Lists!C$3,Lists!$C$4)))</f>
        <v/>
      </c>
      <c r="AA911" s="19" t="str">
        <f t="shared" si="140"/>
        <v/>
      </c>
      <c r="AB911" s="14" t="str">
        <f t="shared" si="141"/>
        <v/>
      </c>
    </row>
    <row r="912" spans="1:28" ht="15" customHeight="1">
      <c r="A912" s="61"/>
      <c r="B912" s="61"/>
      <c r="C912" s="61"/>
      <c r="D912" s="61"/>
      <c r="E912" s="61"/>
      <c r="F912" s="64"/>
      <c r="G912" s="64"/>
      <c r="H912" s="64"/>
      <c r="I912" s="89" t="str">
        <f t="shared" si="142"/>
        <v/>
      </c>
      <c r="J912" s="64"/>
      <c r="K912" s="64"/>
      <c r="L912" s="64"/>
      <c r="M912" s="64"/>
      <c r="N912" s="64"/>
      <c r="O912" s="64"/>
      <c r="P912" s="82"/>
      <c r="Q912" s="73"/>
      <c r="R912" s="24"/>
      <c r="S912" s="44" t="str">
        <f t="shared" ca="1" si="143"/>
        <v/>
      </c>
      <c r="T912" s="48" t="str">
        <f t="shared" si="144"/>
        <v/>
      </c>
      <c r="U912" s="48" t="str">
        <f t="shared" si="145"/>
        <v/>
      </c>
      <c r="V912" s="21" t="str">
        <f t="shared" ca="1" si="146"/>
        <v/>
      </c>
      <c r="W912" s="66">
        <f t="shared" si="147"/>
        <v>1</v>
      </c>
      <c r="X912" s="66">
        <f t="shared" si="148"/>
        <v>1</v>
      </c>
      <c r="Y912" s="21" t="str">
        <f t="shared" ca="1" si="149"/>
        <v/>
      </c>
      <c r="Z912" s="13" t="str">
        <f>IF(Q912="","",IF(H913&lt;&gt;"Commercial",Lists!$C$2,IF(AND('Property details'!H913="Commercial",'Property details'!Q912&lt;250000),Lists!C$3,Lists!$C$4)))</f>
        <v/>
      </c>
      <c r="AA912" s="19" t="str">
        <f t="shared" si="140"/>
        <v/>
      </c>
      <c r="AB912" s="14" t="str">
        <f t="shared" si="141"/>
        <v/>
      </c>
    </row>
    <row r="913" spans="1:28" ht="15" customHeight="1">
      <c r="A913" s="61"/>
      <c r="B913" s="61"/>
      <c r="C913" s="61"/>
      <c r="D913" s="61"/>
      <c r="E913" s="61"/>
      <c r="F913" s="64"/>
      <c r="G913" s="64"/>
      <c r="H913" s="64"/>
      <c r="I913" s="89" t="str">
        <f t="shared" si="142"/>
        <v/>
      </c>
      <c r="J913" s="64"/>
      <c r="K913" s="64"/>
      <c r="L913" s="64"/>
      <c r="M913" s="64"/>
      <c r="N913" s="64"/>
      <c r="O913" s="64"/>
      <c r="P913" s="82"/>
      <c r="Q913" s="73"/>
      <c r="R913" s="24"/>
      <c r="S913" s="44" t="str">
        <f t="shared" ca="1" si="143"/>
        <v/>
      </c>
      <c r="T913" s="48" t="str">
        <f t="shared" si="144"/>
        <v/>
      </c>
      <c r="U913" s="48" t="str">
        <f t="shared" si="145"/>
        <v/>
      </c>
      <c r="V913" s="21" t="str">
        <f t="shared" ca="1" si="146"/>
        <v/>
      </c>
      <c r="W913" s="66">
        <f t="shared" si="147"/>
        <v>1</v>
      </c>
      <c r="X913" s="66">
        <f t="shared" si="148"/>
        <v>1</v>
      </c>
      <c r="Y913" s="21" t="str">
        <f t="shared" ca="1" si="149"/>
        <v/>
      </c>
      <c r="Z913" s="13" t="str">
        <f>IF(Q913="","",IF(H914&lt;&gt;"Commercial",Lists!$C$2,IF(AND('Property details'!H914="Commercial",'Property details'!Q913&lt;250000),Lists!C$3,Lists!$C$4)))</f>
        <v/>
      </c>
      <c r="AA913" s="19" t="str">
        <f t="shared" si="140"/>
        <v/>
      </c>
      <c r="AB913" s="14" t="str">
        <f t="shared" si="141"/>
        <v/>
      </c>
    </row>
    <row r="914" spans="1:28" ht="15" customHeight="1">
      <c r="A914" s="61"/>
      <c r="B914" s="61"/>
      <c r="C914" s="61"/>
      <c r="D914" s="61"/>
      <c r="E914" s="61"/>
      <c r="F914" s="64"/>
      <c r="G914" s="64"/>
      <c r="H914" s="64"/>
      <c r="I914" s="89" t="str">
        <f t="shared" si="142"/>
        <v/>
      </c>
      <c r="J914" s="64"/>
      <c r="K914" s="64"/>
      <c r="L914" s="64"/>
      <c r="M914" s="64"/>
      <c r="N914" s="64"/>
      <c r="O914" s="64"/>
      <c r="P914" s="82"/>
      <c r="Q914" s="73"/>
      <c r="R914" s="24"/>
      <c r="S914" s="44" t="str">
        <f t="shared" ca="1" si="143"/>
        <v/>
      </c>
      <c r="T914" s="48" t="str">
        <f t="shared" si="144"/>
        <v/>
      </c>
      <c r="U914" s="48" t="str">
        <f t="shared" si="145"/>
        <v/>
      </c>
      <c r="V914" s="21" t="str">
        <f t="shared" ca="1" si="146"/>
        <v/>
      </c>
      <c r="W914" s="66">
        <f t="shared" si="147"/>
        <v>1</v>
      </c>
      <c r="X914" s="66">
        <f t="shared" si="148"/>
        <v>1</v>
      </c>
      <c r="Y914" s="21" t="str">
        <f t="shared" ca="1" si="149"/>
        <v/>
      </c>
      <c r="Z914" s="13" t="str">
        <f>IF(Q914="","",IF(H915&lt;&gt;"Commercial",Lists!$C$2,IF(AND('Property details'!H915="Commercial",'Property details'!Q914&lt;250000),Lists!C$3,Lists!$C$4)))</f>
        <v/>
      </c>
      <c r="AA914" s="19" t="str">
        <f t="shared" si="140"/>
        <v/>
      </c>
      <c r="AB914" s="14" t="str">
        <f t="shared" si="141"/>
        <v/>
      </c>
    </row>
    <row r="915" spans="1:28" ht="15" customHeight="1">
      <c r="A915" s="61"/>
      <c r="B915" s="61"/>
      <c r="C915" s="61"/>
      <c r="D915" s="61"/>
      <c r="E915" s="61"/>
      <c r="F915" s="64"/>
      <c r="G915" s="64"/>
      <c r="H915" s="64"/>
      <c r="I915" s="89" t="str">
        <f t="shared" si="142"/>
        <v/>
      </c>
      <c r="J915" s="64"/>
      <c r="K915" s="64"/>
      <c r="L915" s="64"/>
      <c r="M915" s="64"/>
      <c r="N915" s="64"/>
      <c r="O915" s="64"/>
      <c r="P915" s="82"/>
      <c r="Q915" s="73"/>
      <c r="R915" s="24"/>
      <c r="S915" s="44" t="str">
        <f t="shared" ca="1" si="143"/>
        <v/>
      </c>
      <c r="T915" s="48" t="str">
        <f t="shared" si="144"/>
        <v/>
      </c>
      <c r="U915" s="48" t="str">
        <f t="shared" si="145"/>
        <v/>
      </c>
      <c r="V915" s="21" t="str">
        <f t="shared" ca="1" si="146"/>
        <v/>
      </c>
      <c r="W915" s="66">
        <f t="shared" si="147"/>
        <v>1</v>
      </c>
      <c r="X915" s="66">
        <f t="shared" si="148"/>
        <v>1</v>
      </c>
      <c r="Y915" s="21" t="str">
        <f t="shared" ca="1" si="149"/>
        <v/>
      </c>
      <c r="Z915" s="13" t="str">
        <f>IF(Q915="","",IF(H916&lt;&gt;"Commercial",Lists!$C$2,IF(AND('Property details'!H916="Commercial",'Property details'!Q915&lt;250000),Lists!C$3,Lists!$C$4)))</f>
        <v/>
      </c>
      <c r="AA915" s="19" t="str">
        <f t="shared" si="140"/>
        <v/>
      </c>
      <c r="AB915" s="14" t="str">
        <f t="shared" si="141"/>
        <v/>
      </c>
    </row>
    <row r="916" spans="1:28" ht="15" customHeight="1">
      <c r="A916" s="61"/>
      <c r="B916" s="61"/>
      <c r="C916" s="61"/>
      <c r="D916" s="61"/>
      <c r="E916" s="61"/>
      <c r="F916" s="64"/>
      <c r="G916" s="64"/>
      <c r="H916" s="64"/>
      <c r="I916" s="89" t="str">
        <f t="shared" si="142"/>
        <v/>
      </c>
      <c r="J916" s="64"/>
      <c r="K916" s="64"/>
      <c r="L916" s="64"/>
      <c r="M916" s="64"/>
      <c r="N916" s="64"/>
      <c r="O916" s="64"/>
      <c r="P916" s="82"/>
      <c r="Q916" s="73"/>
      <c r="R916" s="24"/>
      <c r="S916" s="44" t="str">
        <f t="shared" ca="1" si="143"/>
        <v/>
      </c>
      <c r="T916" s="48" t="str">
        <f t="shared" si="144"/>
        <v/>
      </c>
      <c r="U916" s="48" t="str">
        <f t="shared" si="145"/>
        <v/>
      </c>
      <c r="V916" s="21" t="str">
        <f t="shared" ca="1" si="146"/>
        <v/>
      </c>
      <c r="W916" s="66">
        <f t="shared" si="147"/>
        <v>1</v>
      </c>
      <c r="X916" s="66">
        <f t="shared" si="148"/>
        <v>1</v>
      </c>
      <c r="Y916" s="21" t="str">
        <f t="shared" ca="1" si="149"/>
        <v/>
      </c>
      <c r="Z916" s="13" t="str">
        <f>IF(Q916="","",IF(H917&lt;&gt;"Commercial",Lists!$C$2,IF(AND('Property details'!H917="Commercial",'Property details'!Q916&lt;250000),Lists!C$3,Lists!$C$4)))</f>
        <v/>
      </c>
      <c r="AA916" s="19" t="str">
        <f t="shared" si="140"/>
        <v/>
      </c>
      <c r="AB916" s="14" t="str">
        <f t="shared" si="141"/>
        <v/>
      </c>
    </row>
    <row r="917" spans="1:28" ht="15" customHeight="1">
      <c r="A917" s="61"/>
      <c r="B917" s="61"/>
      <c r="C917" s="61"/>
      <c r="D917" s="61"/>
      <c r="E917" s="61"/>
      <c r="F917" s="64"/>
      <c r="G917" s="64"/>
      <c r="H917" s="64"/>
      <c r="I917" s="89" t="str">
        <f t="shared" si="142"/>
        <v/>
      </c>
      <c r="J917" s="64"/>
      <c r="K917" s="64"/>
      <c r="L917" s="64"/>
      <c r="M917" s="64"/>
      <c r="N917" s="64"/>
      <c r="O917" s="64"/>
      <c r="P917" s="82"/>
      <c r="Q917" s="73"/>
      <c r="R917" s="24"/>
      <c r="S917" s="44" t="str">
        <f t="shared" ca="1" si="143"/>
        <v/>
      </c>
      <c r="T917" s="48" t="str">
        <f t="shared" si="144"/>
        <v/>
      </c>
      <c r="U917" s="48" t="str">
        <f t="shared" si="145"/>
        <v/>
      </c>
      <c r="V917" s="21" t="str">
        <f t="shared" ca="1" si="146"/>
        <v/>
      </c>
      <c r="W917" s="66">
        <f t="shared" si="147"/>
        <v>1</v>
      </c>
      <c r="X917" s="66">
        <f t="shared" si="148"/>
        <v>1</v>
      </c>
      <c r="Y917" s="21" t="str">
        <f t="shared" ca="1" si="149"/>
        <v/>
      </c>
      <c r="Z917" s="13" t="str">
        <f>IF(Q917="","",IF(H918&lt;&gt;"Commercial",Lists!$C$2,IF(AND('Property details'!H918="Commercial",'Property details'!Q917&lt;250000),Lists!C$3,Lists!$C$4)))</f>
        <v/>
      </c>
      <c r="AA917" s="19" t="str">
        <f t="shared" si="140"/>
        <v/>
      </c>
      <c r="AB917" s="14" t="str">
        <f t="shared" si="141"/>
        <v/>
      </c>
    </row>
    <row r="918" spans="1:28" ht="15" customHeight="1">
      <c r="A918" s="61"/>
      <c r="B918" s="61"/>
      <c r="C918" s="61"/>
      <c r="D918" s="61"/>
      <c r="E918" s="61"/>
      <c r="F918" s="64"/>
      <c r="G918" s="64"/>
      <c r="H918" s="64"/>
      <c r="I918" s="89" t="str">
        <f t="shared" si="142"/>
        <v/>
      </c>
      <c r="J918" s="64"/>
      <c r="K918" s="64"/>
      <c r="L918" s="64"/>
      <c r="M918" s="64"/>
      <c r="N918" s="64"/>
      <c r="O918" s="64"/>
      <c r="P918" s="82"/>
      <c r="Q918" s="73"/>
      <c r="R918" s="24"/>
      <c r="S918" s="44" t="str">
        <f t="shared" ca="1" si="143"/>
        <v/>
      </c>
      <c r="T918" s="48" t="str">
        <f t="shared" si="144"/>
        <v/>
      </c>
      <c r="U918" s="48" t="str">
        <f t="shared" si="145"/>
        <v/>
      </c>
      <c r="V918" s="21" t="str">
        <f t="shared" ca="1" si="146"/>
        <v/>
      </c>
      <c r="W918" s="66">
        <f t="shared" si="147"/>
        <v>1</v>
      </c>
      <c r="X918" s="66">
        <f t="shared" si="148"/>
        <v>1</v>
      </c>
      <c r="Y918" s="21" t="str">
        <f t="shared" ca="1" si="149"/>
        <v/>
      </c>
      <c r="Z918" s="13" t="str">
        <f>IF(Q918="","",IF(H919&lt;&gt;"Commercial",Lists!$C$2,IF(AND('Property details'!H919="Commercial",'Property details'!Q918&lt;250000),Lists!C$3,Lists!$C$4)))</f>
        <v/>
      </c>
      <c r="AA918" s="19" t="str">
        <f t="shared" si="140"/>
        <v/>
      </c>
      <c r="AB918" s="14" t="str">
        <f t="shared" si="141"/>
        <v/>
      </c>
    </row>
    <row r="919" spans="1:28" ht="15" customHeight="1">
      <c r="A919" s="61"/>
      <c r="B919" s="61"/>
      <c r="C919" s="61"/>
      <c r="D919" s="61"/>
      <c r="E919" s="61"/>
      <c r="F919" s="64"/>
      <c r="G919" s="64"/>
      <c r="H919" s="64"/>
      <c r="I919" s="89" t="str">
        <f t="shared" si="142"/>
        <v/>
      </c>
      <c r="J919" s="64"/>
      <c r="K919" s="64"/>
      <c r="L919" s="64"/>
      <c r="M919" s="64"/>
      <c r="N919" s="64"/>
      <c r="O919" s="64"/>
      <c r="P919" s="82"/>
      <c r="Q919" s="73"/>
      <c r="R919" s="24"/>
      <c r="S919" s="44" t="str">
        <f t="shared" ca="1" si="143"/>
        <v/>
      </c>
      <c r="T919" s="48" t="str">
        <f t="shared" si="144"/>
        <v/>
      </c>
      <c r="U919" s="48" t="str">
        <f t="shared" si="145"/>
        <v/>
      </c>
      <c r="V919" s="21" t="str">
        <f t="shared" ca="1" si="146"/>
        <v/>
      </c>
      <c r="W919" s="66">
        <f t="shared" si="147"/>
        <v>1</v>
      </c>
      <c r="X919" s="66">
        <f t="shared" si="148"/>
        <v>1</v>
      </c>
      <c r="Y919" s="21" t="str">
        <f t="shared" ca="1" si="149"/>
        <v/>
      </c>
      <c r="Z919" s="13" t="str">
        <f>IF(Q919="","",IF(H920&lt;&gt;"Commercial",Lists!$C$2,IF(AND('Property details'!H920="Commercial",'Property details'!Q919&lt;250000),Lists!C$3,Lists!$C$4)))</f>
        <v/>
      </c>
      <c r="AA919" s="19" t="str">
        <f t="shared" si="140"/>
        <v/>
      </c>
      <c r="AB919" s="14" t="str">
        <f t="shared" si="141"/>
        <v/>
      </c>
    </row>
    <row r="920" spans="1:28" ht="15" customHeight="1">
      <c r="A920" s="61"/>
      <c r="B920" s="61"/>
      <c r="C920" s="61"/>
      <c r="D920" s="61"/>
      <c r="E920" s="61"/>
      <c r="F920" s="64"/>
      <c r="G920" s="64"/>
      <c r="H920" s="64"/>
      <c r="I920" s="89" t="str">
        <f t="shared" si="142"/>
        <v/>
      </c>
      <c r="J920" s="64"/>
      <c r="K920" s="64"/>
      <c r="L920" s="64"/>
      <c r="M920" s="64"/>
      <c r="N920" s="64"/>
      <c r="O920" s="64"/>
      <c r="P920" s="82"/>
      <c r="Q920" s="73"/>
      <c r="R920" s="24"/>
      <c r="S920" s="44" t="str">
        <f t="shared" ca="1" si="143"/>
        <v/>
      </c>
      <c r="T920" s="48" t="str">
        <f t="shared" si="144"/>
        <v/>
      </c>
      <c r="U920" s="48" t="str">
        <f t="shared" si="145"/>
        <v/>
      </c>
      <c r="V920" s="21" t="str">
        <f t="shared" ca="1" si="146"/>
        <v/>
      </c>
      <c r="W920" s="66">
        <f t="shared" si="147"/>
        <v>1</v>
      </c>
      <c r="X920" s="66">
        <f t="shared" si="148"/>
        <v>1</v>
      </c>
      <c r="Y920" s="21" t="str">
        <f t="shared" ca="1" si="149"/>
        <v/>
      </c>
      <c r="Z920" s="13" t="str">
        <f>IF(Q920="","",IF(H921&lt;&gt;"Commercial",Lists!$C$2,IF(AND('Property details'!H921="Commercial",'Property details'!Q920&lt;250000),Lists!C$3,Lists!$C$4)))</f>
        <v/>
      </c>
      <c r="AA920" s="19" t="str">
        <f t="shared" si="140"/>
        <v/>
      </c>
      <c r="AB920" s="14" t="str">
        <f t="shared" si="141"/>
        <v/>
      </c>
    </row>
    <row r="921" spans="1:28" ht="15" customHeight="1">
      <c r="A921" s="61"/>
      <c r="B921" s="61"/>
      <c r="C921" s="61"/>
      <c r="D921" s="61"/>
      <c r="E921" s="61"/>
      <c r="F921" s="64"/>
      <c r="G921" s="64"/>
      <c r="H921" s="64"/>
      <c r="I921" s="89" t="str">
        <f t="shared" si="142"/>
        <v/>
      </c>
      <c r="J921" s="64"/>
      <c r="K921" s="64"/>
      <c r="L921" s="64"/>
      <c r="M921" s="64"/>
      <c r="N921" s="64"/>
      <c r="O921" s="64"/>
      <c r="P921" s="82"/>
      <c r="Q921" s="73"/>
      <c r="R921" s="24"/>
      <c r="S921" s="44" t="str">
        <f t="shared" ca="1" si="143"/>
        <v/>
      </c>
      <c r="T921" s="48" t="str">
        <f t="shared" si="144"/>
        <v/>
      </c>
      <c r="U921" s="48" t="str">
        <f t="shared" si="145"/>
        <v/>
      </c>
      <c r="V921" s="21" t="str">
        <f t="shared" ca="1" si="146"/>
        <v/>
      </c>
      <c r="W921" s="66">
        <f t="shared" si="147"/>
        <v>1</v>
      </c>
      <c r="X921" s="66">
        <f t="shared" si="148"/>
        <v>1</v>
      </c>
      <c r="Y921" s="21" t="str">
        <f t="shared" ca="1" si="149"/>
        <v/>
      </c>
      <c r="Z921" s="13" t="str">
        <f>IF(Q921="","",IF(H922&lt;&gt;"Commercial",Lists!$C$2,IF(AND('Property details'!H922="Commercial",'Property details'!Q921&lt;250000),Lists!C$3,Lists!$C$4)))</f>
        <v/>
      </c>
      <c r="AA921" s="19" t="str">
        <f t="shared" si="140"/>
        <v/>
      </c>
      <c r="AB921" s="14" t="str">
        <f t="shared" si="141"/>
        <v/>
      </c>
    </row>
    <row r="922" spans="1:28" ht="15" customHeight="1">
      <c r="A922" s="61"/>
      <c r="B922" s="61"/>
      <c r="C922" s="61"/>
      <c r="D922" s="61"/>
      <c r="E922" s="61"/>
      <c r="F922" s="64"/>
      <c r="G922" s="64"/>
      <c r="H922" s="64"/>
      <c r="I922" s="89" t="str">
        <f t="shared" si="142"/>
        <v/>
      </c>
      <c r="J922" s="64"/>
      <c r="K922" s="64"/>
      <c r="L922" s="64"/>
      <c r="M922" s="64"/>
      <c r="N922" s="64"/>
      <c r="O922" s="64"/>
      <c r="P922" s="82"/>
      <c r="Q922" s="73"/>
      <c r="R922" s="24"/>
      <c r="S922" s="44" t="str">
        <f t="shared" ca="1" si="143"/>
        <v/>
      </c>
      <c r="T922" s="48" t="str">
        <f t="shared" si="144"/>
        <v/>
      </c>
      <c r="U922" s="48" t="str">
        <f t="shared" si="145"/>
        <v/>
      </c>
      <c r="V922" s="21" t="str">
        <f t="shared" ca="1" si="146"/>
        <v/>
      </c>
      <c r="W922" s="66">
        <f t="shared" si="147"/>
        <v>1</v>
      </c>
      <c r="X922" s="66">
        <f t="shared" si="148"/>
        <v>1</v>
      </c>
      <c r="Y922" s="21" t="str">
        <f t="shared" ca="1" si="149"/>
        <v/>
      </c>
      <c r="Z922" s="13" t="str">
        <f>IF(Q922="","",IF(H923&lt;&gt;"Commercial",Lists!$C$2,IF(AND('Property details'!H923="Commercial",'Property details'!Q922&lt;250000),Lists!C$3,Lists!$C$4)))</f>
        <v/>
      </c>
      <c r="AA922" s="19" t="str">
        <f t="shared" si="140"/>
        <v/>
      </c>
      <c r="AB922" s="14" t="str">
        <f t="shared" si="141"/>
        <v/>
      </c>
    </row>
    <row r="923" spans="1:28" ht="15" customHeight="1">
      <c r="A923" s="61"/>
      <c r="B923" s="61"/>
      <c r="C923" s="61"/>
      <c r="D923" s="61"/>
      <c r="E923" s="61"/>
      <c r="F923" s="64"/>
      <c r="G923" s="64"/>
      <c r="H923" s="64"/>
      <c r="I923" s="89" t="str">
        <f t="shared" si="142"/>
        <v/>
      </c>
      <c r="J923" s="64"/>
      <c r="K923" s="64"/>
      <c r="L923" s="64"/>
      <c r="M923" s="64"/>
      <c r="N923" s="64"/>
      <c r="O923" s="64"/>
      <c r="P923" s="82"/>
      <c r="Q923" s="73"/>
      <c r="R923" s="24"/>
      <c r="S923" s="44" t="str">
        <f t="shared" ca="1" si="143"/>
        <v/>
      </c>
      <c r="T923" s="48" t="str">
        <f t="shared" si="144"/>
        <v/>
      </c>
      <c r="U923" s="48" t="str">
        <f t="shared" si="145"/>
        <v/>
      </c>
      <c r="V923" s="21" t="str">
        <f t="shared" ca="1" si="146"/>
        <v/>
      </c>
      <c r="W923" s="66">
        <f t="shared" si="147"/>
        <v>1</v>
      </c>
      <c r="X923" s="66">
        <f t="shared" si="148"/>
        <v>1</v>
      </c>
      <c r="Y923" s="21" t="str">
        <f t="shared" ca="1" si="149"/>
        <v/>
      </c>
      <c r="Z923" s="13" t="str">
        <f>IF(Q923="","",IF(H924&lt;&gt;"Commercial",Lists!$C$2,IF(AND('Property details'!H924="Commercial",'Property details'!Q923&lt;250000),Lists!C$3,Lists!$C$4)))</f>
        <v/>
      </c>
      <c r="AA923" s="19" t="str">
        <f t="shared" si="140"/>
        <v/>
      </c>
      <c r="AB923" s="14" t="str">
        <f t="shared" si="141"/>
        <v/>
      </c>
    </row>
    <row r="924" spans="1:28" ht="15" customHeight="1">
      <c r="A924" s="61"/>
      <c r="B924" s="61"/>
      <c r="C924" s="61"/>
      <c r="D924" s="61"/>
      <c r="E924" s="61"/>
      <c r="F924" s="64"/>
      <c r="G924" s="64"/>
      <c r="H924" s="64"/>
      <c r="I924" s="89" t="str">
        <f t="shared" si="142"/>
        <v/>
      </c>
      <c r="J924" s="64"/>
      <c r="K924" s="64"/>
      <c r="L924" s="64"/>
      <c r="M924" s="64"/>
      <c r="N924" s="64"/>
      <c r="O924" s="64"/>
      <c r="P924" s="82"/>
      <c r="Q924" s="73"/>
      <c r="R924" s="24"/>
      <c r="S924" s="44" t="str">
        <f t="shared" ca="1" si="143"/>
        <v/>
      </c>
      <c r="T924" s="48" t="str">
        <f t="shared" si="144"/>
        <v/>
      </c>
      <c r="U924" s="48" t="str">
        <f t="shared" si="145"/>
        <v/>
      </c>
      <c r="V924" s="21" t="str">
        <f t="shared" ca="1" si="146"/>
        <v/>
      </c>
      <c r="W924" s="66">
        <f t="shared" si="147"/>
        <v>1</v>
      </c>
      <c r="X924" s="66">
        <f t="shared" si="148"/>
        <v>1</v>
      </c>
      <c r="Y924" s="21" t="str">
        <f t="shared" ca="1" si="149"/>
        <v/>
      </c>
      <c r="Z924" s="13" t="str">
        <f>IF(Q924="","",IF(H925&lt;&gt;"Commercial",Lists!$C$2,IF(AND('Property details'!H925="Commercial",'Property details'!Q924&lt;250000),Lists!C$3,Lists!$C$4)))</f>
        <v/>
      </c>
      <c r="AA924" s="19" t="str">
        <f t="shared" si="140"/>
        <v/>
      </c>
      <c r="AB924" s="14" t="str">
        <f t="shared" si="141"/>
        <v/>
      </c>
    </row>
    <row r="925" spans="1:28" ht="15" customHeight="1">
      <c r="A925" s="61"/>
      <c r="B925" s="61"/>
      <c r="C925" s="61"/>
      <c r="D925" s="61"/>
      <c r="E925" s="61"/>
      <c r="F925" s="64"/>
      <c r="G925" s="64"/>
      <c r="H925" s="64"/>
      <c r="I925" s="89" t="str">
        <f t="shared" si="142"/>
        <v/>
      </c>
      <c r="J925" s="64"/>
      <c r="K925" s="64"/>
      <c r="L925" s="64"/>
      <c r="M925" s="64"/>
      <c r="N925" s="64"/>
      <c r="O925" s="64"/>
      <c r="P925" s="82"/>
      <c r="Q925" s="73"/>
      <c r="R925" s="24"/>
      <c r="S925" s="44" t="str">
        <f t="shared" ca="1" si="143"/>
        <v/>
      </c>
      <c r="T925" s="48" t="str">
        <f t="shared" si="144"/>
        <v/>
      </c>
      <c r="U925" s="48" t="str">
        <f t="shared" si="145"/>
        <v/>
      </c>
      <c r="V925" s="21" t="str">
        <f t="shared" ca="1" si="146"/>
        <v/>
      </c>
      <c r="W925" s="66">
        <f t="shared" si="147"/>
        <v>1</v>
      </c>
      <c r="X925" s="66">
        <f t="shared" si="148"/>
        <v>1</v>
      </c>
      <c r="Y925" s="21" t="str">
        <f t="shared" ca="1" si="149"/>
        <v/>
      </c>
      <c r="Z925" s="13" t="str">
        <f>IF(Q925="","",IF(H926&lt;&gt;"Commercial",Lists!$C$2,IF(AND('Property details'!H926="Commercial",'Property details'!Q925&lt;250000),Lists!C$3,Lists!$C$4)))</f>
        <v/>
      </c>
      <c r="AA925" s="19" t="str">
        <f t="shared" si="140"/>
        <v/>
      </c>
      <c r="AB925" s="14" t="str">
        <f t="shared" si="141"/>
        <v/>
      </c>
    </row>
    <row r="926" spans="1:28" ht="15" customHeight="1">
      <c r="A926" s="61"/>
      <c r="B926" s="61"/>
      <c r="C926" s="61"/>
      <c r="D926" s="61"/>
      <c r="E926" s="61"/>
      <c r="F926" s="64"/>
      <c r="G926" s="64"/>
      <c r="H926" s="64"/>
      <c r="I926" s="89" t="str">
        <f t="shared" si="142"/>
        <v/>
      </c>
      <c r="J926" s="64"/>
      <c r="K926" s="64"/>
      <c r="L926" s="64"/>
      <c r="M926" s="64"/>
      <c r="N926" s="64"/>
      <c r="O926" s="64"/>
      <c r="P926" s="82"/>
      <c r="Q926" s="73"/>
      <c r="R926" s="24"/>
      <c r="S926" s="44" t="str">
        <f t="shared" ca="1" si="143"/>
        <v/>
      </c>
      <c r="T926" s="48" t="str">
        <f t="shared" si="144"/>
        <v/>
      </c>
      <c r="U926" s="48" t="str">
        <f t="shared" si="145"/>
        <v/>
      </c>
      <c r="V926" s="21" t="str">
        <f t="shared" ca="1" si="146"/>
        <v/>
      </c>
      <c r="W926" s="66">
        <f t="shared" si="147"/>
        <v>1</v>
      </c>
      <c r="X926" s="66">
        <f t="shared" si="148"/>
        <v>1</v>
      </c>
      <c r="Y926" s="21" t="str">
        <f t="shared" ca="1" si="149"/>
        <v/>
      </c>
      <c r="Z926" s="13" t="str">
        <f>IF(Q926="","",IF(H927&lt;&gt;"Commercial",Lists!$C$2,IF(AND('Property details'!H927="Commercial",'Property details'!Q926&lt;250000),Lists!C$3,Lists!$C$4)))</f>
        <v/>
      </c>
      <c r="AA926" s="19" t="str">
        <f t="shared" si="140"/>
        <v/>
      </c>
      <c r="AB926" s="14" t="str">
        <f t="shared" si="141"/>
        <v/>
      </c>
    </row>
    <row r="927" spans="1:28" ht="15" customHeight="1">
      <c r="A927" s="61"/>
      <c r="B927" s="61"/>
      <c r="C927" s="61"/>
      <c r="D927" s="61"/>
      <c r="E927" s="61"/>
      <c r="F927" s="64"/>
      <c r="G927" s="64"/>
      <c r="H927" s="64"/>
      <c r="I927" s="89" t="str">
        <f t="shared" si="142"/>
        <v/>
      </c>
      <c r="J927" s="64"/>
      <c r="K927" s="64"/>
      <c r="L927" s="64"/>
      <c r="M927" s="64"/>
      <c r="N927" s="64"/>
      <c r="O927" s="64"/>
      <c r="P927" s="82"/>
      <c r="Q927" s="73"/>
      <c r="R927" s="24"/>
      <c r="S927" s="44" t="str">
        <f t="shared" ca="1" si="143"/>
        <v/>
      </c>
      <c r="T927" s="48" t="str">
        <f t="shared" si="144"/>
        <v/>
      </c>
      <c r="U927" s="48" t="str">
        <f t="shared" si="145"/>
        <v/>
      </c>
      <c r="V927" s="21" t="str">
        <f t="shared" ca="1" si="146"/>
        <v/>
      </c>
      <c r="W927" s="66">
        <f t="shared" si="147"/>
        <v>1</v>
      </c>
      <c r="X927" s="66">
        <f t="shared" si="148"/>
        <v>1</v>
      </c>
      <c r="Y927" s="21" t="str">
        <f t="shared" ca="1" si="149"/>
        <v/>
      </c>
      <c r="Z927" s="13" t="str">
        <f>IF(Q927="","",IF(H928&lt;&gt;"Commercial",Lists!$C$2,IF(AND('Property details'!H928="Commercial",'Property details'!Q927&lt;250000),Lists!C$3,Lists!$C$4)))</f>
        <v/>
      </c>
      <c r="AA927" s="19" t="str">
        <f t="shared" si="140"/>
        <v/>
      </c>
      <c r="AB927" s="14" t="str">
        <f t="shared" si="141"/>
        <v/>
      </c>
    </row>
    <row r="928" spans="1:28" ht="15" customHeight="1">
      <c r="A928" s="61"/>
      <c r="B928" s="61"/>
      <c r="C928" s="61"/>
      <c r="D928" s="61"/>
      <c r="E928" s="61"/>
      <c r="F928" s="64"/>
      <c r="G928" s="64"/>
      <c r="H928" s="64"/>
      <c r="I928" s="89" t="str">
        <f t="shared" si="142"/>
        <v/>
      </c>
      <c r="J928" s="64"/>
      <c r="K928" s="64"/>
      <c r="L928" s="64"/>
      <c r="M928" s="64"/>
      <c r="N928" s="64"/>
      <c r="O928" s="64"/>
      <c r="P928" s="82"/>
      <c r="Q928" s="73"/>
      <c r="R928" s="24"/>
      <c r="S928" s="44" t="str">
        <f t="shared" ca="1" si="143"/>
        <v/>
      </c>
      <c r="T928" s="48" t="str">
        <f t="shared" si="144"/>
        <v/>
      </c>
      <c r="U928" s="48" t="str">
        <f t="shared" si="145"/>
        <v/>
      </c>
      <c r="V928" s="21" t="str">
        <f t="shared" ca="1" si="146"/>
        <v/>
      </c>
      <c r="W928" s="66">
        <f t="shared" si="147"/>
        <v>1</v>
      </c>
      <c r="X928" s="66">
        <f t="shared" si="148"/>
        <v>1</v>
      </c>
      <c r="Y928" s="21" t="str">
        <f t="shared" ca="1" si="149"/>
        <v/>
      </c>
      <c r="Z928" s="13" t="str">
        <f>IF(Q928="","",IF(H929&lt;&gt;"Commercial",Lists!$C$2,IF(AND('Property details'!H929="Commercial",'Property details'!Q928&lt;250000),Lists!C$3,Lists!$C$4)))</f>
        <v/>
      </c>
      <c r="AA928" s="19" t="str">
        <f t="shared" si="140"/>
        <v/>
      </c>
      <c r="AB928" s="14" t="str">
        <f t="shared" si="141"/>
        <v/>
      </c>
    </row>
    <row r="929" spans="1:28" ht="15" customHeight="1">
      <c r="A929" s="61"/>
      <c r="B929" s="61"/>
      <c r="C929" s="61"/>
      <c r="D929" s="61"/>
      <c r="E929" s="61"/>
      <c r="F929" s="64"/>
      <c r="G929" s="64"/>
      <c r="H929" s="64"/>
      <c r="I929" s="89" t="str">
        <f t="shared" si="142"/>
        <v/>
      </c>
      <c r="J929" s="64"/>
      <c r="K929" s="64"/>
      <c r="L929" s="64"/>
      <c r="M929" s="64"/>
      <c r="N929" s="64"/>
      <c r="O929" s="64"/>
      <c r="P929" s="82"/>
      <c r="Q929" s="73"/>
      <c r="R929" s="24"/>
      <c r="S929" s="44" t="str">
        <f t="shared" ca="1" si="143"/>
        <v/>
      </c>
      <c r="T929" s="48" t="str">
        <f t="shared" si="144"/>
        <v/>
      </c>
      <c r="U929" s="48" t="str">
        <f t="shared" si="145"/>
        <v/>
      </c>
      <c r="V929" s="21" t="str">
        <f t="shared" ca="1" si="146"/>
        <v/>
      </c>
      <c r="W929" s="66">
        <f t="shared" si="147"/>
        <v>1</v>
      </c>
      <c r="X929" s="66">
        <f t="shared" si="148"/>
        <v>1</v>
      </c>
      <c r="Y929" s="21" t="str">
        <f t="shared" ca="1" si="149"/>
        <v/>
      </c>
      <c r="Z929" s="13" t="str">
        <f>IF(Q929="","",IF(H930&lt;&gt;"Commercial",Lists!$C$2,IF(AND('Property details'!H930="Commercial",'Property details'!Q929&lt;250000),Lists!C$3,Lists!$C$4)))</f>
        <v/>
      </c>
      <c r="AA929" s="19" t="str">
        <f t="shared" si="140"/>
        <v/>
      </c>
      <c r="AB929" s="14" t="str">
        <f t="shared" si="141"/>
        <v/>
      </c>
    </row>
    <row r="930" spans="1:28" ht="15" customHeight="1">
      <c r="A930" s="61"/>
      <c r="B930" s="61"/>
      <c r="C930" s="61"/>
      <c r="D930" s="61"/>
      <c r="E930" s="61"/>
      <c r="F930" s="64"/>
      <c r="G930" s="64"/>
      <c r="H930" s="64"/>
      <c r="I930" s="89" t="str">
        <f t="shared" si="142"/>
        <v/>
      </c>
      <c r="J930" s="64"/>
      <c r="K930" s="64"/>
      <c r="L930" s="64"/>
      <c r="M930" s="64"/>
      <c r="N930" s="64"/>
      <c r="O930" s="64"/>
      <c r="P930" s="82"/>
      <c r="Q930" s="73"/>
      <c r="R930" s="24"/>
      <c r="S930" s="44" t="str">
        <f t="shared" ca="1" si="143"/>
        <v/>
      </c>
      <c r="T930" s="48" t="str">
        <f t="shared" si="144"/>
        <v/>
      </c>
      <c r="U930" s="48" t="str">
        <f t="shared" si="145"/>
        <v/>
      </c>
      <c r="V930" s="21" t="str">
        <f t="shared" ca="1" si="146"/>
        <v/>
      </c>
      <c r="W930" s="66">
        <f t="shared" si="147"/>
        <v>1</v>
      </c>
      <c r="X930" s="66">
        <f t="shared" si="148"/>
        <v>1</v>
      </c>
      <c r="Y930" s="21" t="str">
        <f t="shared" ca="1" si="149"/>
        <v/>
      </c>
      <c r="Z930" s="13" t="str">
        <f>IF(Q930="","",IF(H931&lt;&gt;"Commercial",Lists!$C$2,IF(AND('Property details'!H931="Commercial",'Property details'!Q930&lt;250000),Lists!C$3,Lists!$C$4)))</f>
        <v/>
      </c>
      <c r="AA930" s="19" t="str">
        <f t="shared" si="140"/>
        <v/>
      </c>
      <c r="AB930" s="14" t="str">
        <f t="shared" si="141"/>
        <v/>
      </c>
    </row>
    <row r="931" spans="1:28" ht="15" customHeight="1">
      <c r="A931" s="61"/>
      <c r="B931" s="61"/>
      <c r="C931" s="61"/>
      <c r="D931" s="61"/>
      <c r="E931" s="61"/>
      <c r="F931" s="64"/>
      <c r="G931" s="64"/>
      <c r="H931" s="64"/>
      <c r="I931" s="89" t="str">
        <f t="shared" si="142"/>
        <v/>
      </c>
      <c r="J931" s="64"/>
      <c r="K931" s="64"/>
      <c r="L931" s="64"/>
      <c r="M931" s="64"/>
      <c r="N931" s="64"/>
      <c r="O931" s="64"/>
      <c r="P931" s="82"/>
      <c r="Q931" s="73"/>
      <c r="R931" s="24"/>
      <c r="S931" s="44" t="str">
        <f t="shared" ca="1" si="143"/>
        <v/>
      </c>
      <c r="T931" s="48" t="str">
        <f t="shared" si="144"/>
        <v/>
      </c>
      <c r="U931" s="48" t="str">
        <f t="shared" si="145"/>
        <v/>
      </c>
      <c r="V931" s="21" t="str">
        <f t="shared" ca="1" si="146"/>
        <v/>
      </c>
      <c r="W931" s="66">
        <f t="shared" si="147"/>
        <v>1</v>
      </c>
      <c r="X931" s="66">
        <f t="shared" si="148"/>
        <v>1</v>
      </c>
      <c r="Y931" s="21" t="str">
        <f t="shared" ca="1" si="149"/>
        <v/>
      </c>
      <c r="Z931" s="13" t="str">
        <f>IF(Q931="","",IF(H932&lt;&gt;"Commercial",Lists!$C$2,IF(AND('Property details'!H932="Commercial",'Property details'!Q931&lt;250000),Lists!C$3,Lists!$C$4)))</f>
        <v/>
      </c>
      <c r="AA931" s="19" t="str">
        <f t="shared" si="140"/>
        <v/>
      </c>
      <c r="AB931" s="14" t="str">
        <f t="shared" si="141"/>
        <v/>
      </c>
    </row>
    <row r="932" spans="1:28" ht="15" customHeight="1">
      <c r="A932" s="61"/>
      <c r="B932" s="61"/>
      <c r="C932" s="61"/>
      <c r="D932" s="61"/>
      <c r="E932" s="61"/>
      <c r="F932" s="64"/>
      <c r="G932" s="64"/>
      <c r="H932" s="64"/>
      <c r="I932" s="89" t="str">
        <f t="shared" si="142"/>
        <v/>
      </c>
      <c r="J932" s="64"/>
      <c r="K932" s="64"/>
      <c r="L932" s="64"/>
      <c r="M932" s="64"/>
      <c r="N932" s="64"/>
      <c r="O932" s="64"/>
      <c r="P932" s="82"/>
      <c r="Q932" s="73"/>
      <c r="R932" s="24"/>
      <c r="S932" s="44" t="str">
        <f t="shared" ca="1" si="143"/>
        <v/>
      </c>
      <c r="T932" s="48" t="str">
        <f t="shared" si="144"/>
        <v/>
      </c>
      <c r="U932" s="48" t="str">
        <f t="shared" si="145"/>
        <v/>
      </c>
      <c r="V932" s="21" t="str">
        <f t="shared" ca="1" si="146"/>
        <v/>
      </c>
      <c r="W932" s="66">
        <f t="shared" si="147"/>
        <v>1</v>
      </c>
      <c r="X932" s="66">
        <f t="shared" si="148"/>
        <v>1</v>
      </c>
      <c r="Y932" s="21" t="str">
        <f t="shared" ca="1" si="149"/>
        <v/>
      </c>
      <c r="Z932" s="13" t="str">
        <f>IF(Q932="","",IF(H933&lt;&gt;"Commercial",Lists!$C$2,IF(AND('Property details'!H933="Commercial",'Property details'!Q932&lt;250000),Lists!C$3,Lists!$C$4)))</f>
        <v/>
      </c>
      <c r="AA932" s="19" t="str">
        <f t="shared" si="140"/>
        <v/>
      </c>
      <c r="AB932" s="14" t="str">
        <f t="shared" si="141"/>
        <v/>
      </c>
    </row>
    <row r="933" spans="1:28" ht="15" customHeight="1">
      <c r="A933" s="61"/>
      <c r="B933" s="61"/>
      <c r="C933" s="61"/>
      <c r="D933" s="61"/>
      <c r="E933" s="61"/>
      <c r="F933" s="64"/>
      <c r="G933" s="64"/>
      <c r="H933" s="64"/>
      <c r="I933" s="89" t="str">
        <f t="shared" si="142"/>
        <v/>
      </c>
      <c r="J933" s="64"/>
      <c r="K933" s="64"/>
      <c r="L933" s="64"/>
      <c r="M933" s="64"/>
      <c r="N933" s="64"/>
      <c r="O933" s="64"/>
      <c r="P933" s="82"/>
      <c r="Q933" s="73"/>
      <c r="R933" s="24"/>
      <c r="S933" s="44" t="str">
        <f t="shared" ca="1" si="143"/>
        <v/>
      </c>
      <c r="T933" s="48" t="str">
        <f t="shared" si="144"/>
        <v/>
      </c>
      <c r="U933" s="48" t="str">
        <f t="shared" si="145"/>
        <v/>
      </c>
      <c r="V933" s="21" t="str">
        <f t="shared" ca="1" si="146"/>
        <v/>
      </c>
      <c r="W933" s="66">
        <f t="shared" si="147"/>
        <v>1</v>
      </c>
      <c r="X933" s="66">
        <f t="shared" si="148"/>
        <v>1</v>
      </c>
      <c r="Y933" s="21" t="str">
        <f t="shared" ca="1" si="149"/>
        <v/>
      </c>
      <c r="Z933" s="13" t="str">
        <f>IF(Q933="","",IF(H934&lt;&gt;"Commercial",Lists!$C$2,IF(AND('Property details'!H934="Commercial",'Property details'!Q933&lt;250000),Lists!C$3,Lists!$C$4)))</f>
        <v/>
      </c>
      <c r="AA933" s="19" t="str">
        <f t="shared" si="140"/>
        <v/>
      </c>
      <c r="AB933" s="14" t="str">
        <f t="shared" si="141"/>
        <v/>
      </c>
    </row>
    <row r="934" spans="1:28" ht="15" customHeight="1">
      <c r="A934" s="61"/>
      <c r="B934" s="61"/>
      <c r="C934" s="61"/>
      <c r="D934" s="61"/>
      <c r="E934" s="61"/>
      <c r="F934" s="64"/>
      <c r="G934" s="64"/>
      <c r="H934" s="64"/>
      <c r="I934" s="89" t="str">
        <f t="shared" si="142"/>
        <v/>
      </c>
      <c r="J934" s="64"/>
      <c r="K934" s="64"/>
      <c r="L934" s="64"/>
      <c r="M934" s="64"/>
      <c r="N934" s="64"/>
      <c r="O934" s="64"/>
      <c r="P934" s="82"/>
      <c r="Q934" s="73"/>
      <c r="R934" s="24"/>
      <c r="S934" s="44" t="str">
        <f t="shared" ca="1" si="143"/>
        <v/>
      </c>
      <c r="T934" s="48" t="str">
        <f t="shared" si="144"/>
        <v/>
      </c>
      <c r="U934" s="48" t="str">
        <f t="shared" si="145"/>
        <v/>
      </c>
      <c r="V934" s="21" t="str">
        <f t="shared" ca="1" si="146"/>
        <v/>
      </c>
      <c r="W934" s="66">
        <f t="shared" si="147"/>
        <v>1</v>
      </c>
      <c r="X934" s="66">
        <f t="shared" si="148"/>
        <v>1</v>
      </c>
      <c r="Y934" s="21" t="str">
        <f t="shared" ca="1" si="149"/>
        <v/>
      </c>
      <c r="Z934" s="13" t="str">
        <f>IF(Q934="","",IF(H935&lt;&gt;"Commercial",Lists!$C$2,IF(AND('Property details'!H935="Commercial",'Property details'!Q934&lt;250000),Lists!C$3,Lists!$C$4)))</f>
        <v/>
      </c>
      <c r="AA934" s="19" t="str">
        <f t="shared" si="140"/>
        <v/>
      </c>
      <c r="AB934" s="14" t="str">
        <f t="shared" si="141"/>
        <v/>
      </c>
    </row>
    <row r="935" spans="1:28" ht="15" customHeight="1">
      <c r="A935" s="61"/>
      <c r="B935" s="61"/>
      <c r="C935" s="61"/>
      <c r="D935" s="61"/>
      <c r="E935" s="61"/>
      <c r="F935" s="64"/>
      <c r="G935" s="64"/>
      <c r="H935" s="64"/>
      <c r="I935" s="89" t="str">
        <f t="shared" si="142"/>
        <v/>
      </c>
      <c r="J935" s="64"/>
      <c r="K935" s="64"/>
      <c r="L935" s="64"/>
      <c r="M935" s="64"/>
      <c r="N935" s="64"/>
      <c r="O935" s="64"/>
      <c r="P935" s="82"/>
      <c r="Q935" s="73"/>
      <c r="R935" s="24"/>
      <c r="S935" s="44" t="str">
        <f t="shared" ca="1" si="143"/>
        <v/>
      </c>
      <c r="T935" s="48" t="str">
        <f t="shared" si="144"/>
        <v/>
      </c>
      <c r="U935" s="48" t="str">
        <f t="shared" si="145"/>
        <v/>
      </c>
      <c r="V935" s="21" t="str">
        <f t="shared" ca="1" si="146"/>
        <v/>
      </c>
      <c r="W935" s="66">
        <f t="shared" si="147"/>
        <v>1</v>
      </c>
      <c r="X935" s="66">
        <f t="shared" si="148"/>
        <v>1</v>
      </c>
      <c r="Y935" s="21" t="str">
        <f t="shared" ca="1" si="149"/>
        <v/>
      </c>
      <c r="Z935" s="13" t="str">
        <f>IF(Q935="","",IF(H936&lt;&gt;"Commercial",Lists!$C$2,IF(AND('Property details'!H936="Commercial",'Property details'!Q935&lt;250000),Lists!C$3,Lists!$C$4)))</f>
        <v/>
      </c>
      <c r="AA935" s="19" t="str">
        <f t="shared" si="140"/>
        <v/>
      </c>
      <c r="AB935" s="14" t="str">
        <f t="shared" si="141"/>
        <v/>
      </c>
    </row>
    <row r="936" spans="1:28" ht="15" customHeight="1">
      <c r="A936" s="61"/>
      <c r="B936" s="61"/>
      <c r="C936" s="61"/>
      <c r="D936" s="61"/>
      <c r="E936" s="61"/>
      <c r="F936" s="64"/>
      <c r="G936" s="64"/>
      <c r="H936" s="64"/>
      <c r="I936" s="89" t="str">
        <f t="shared" si="142"/>
        <v/>
      </c>
      <c r="J936" s="64"/>
      <c r="K936" s="64"/>
      <c r="L936" s="64"/>
      <c r="M936" s="64"/>
      <c r="N936" s="64"/>
      <c r="O936" s="64"/>
      <c r="P936" s="82"/>
      <c r="Q936" s="73"/>
      <c r="R936" s="24"/>
      <c r="S936" s="44" t="str">
        <f t="shared" ca="1" si="143"/>
        <v/>
      </c>
      <c r="T936" s="48" t="str">
        <f t="shared" si="144"/>
        <v/>
      </c>
      <c r="U936" s="48" t="str">
        <f t="shared" si="145"/>
        <v/>
      </c>
      <c r="V936" s="21" t="str">
        <f t="shared" ca="1" si="146"/>
        <v/>
      </c>
      <c r="W936" s="66">
        <f t="shared" si="147"/>
        <v>1</v>
      </c>
      <c r="X936" s="66">
        <f t="shared" si="148"/>
        <v>1</v>
      </c>
      <c r="Y936" s="21" t="str">
        <f t="shared" ca="1" si="149"/>
        <v/>
      </c>
      <c r="Z936" s="13" t="str">
        <f>IF(Q936="","",IF(H937&lt;&gt;"Commercial",Lists!$C$2,IF(AND('Property details'!H937="Commercial",'Property details'!Q936&lt;250000),Lists!C$3,Lists!$C$4)))</f>
        <v/>
      </c>
      <c r="AA936" s="19" t="str">
        <f t="shared" si="140"/>
        <v/>
      </c>
      <c r="AB936" s="14" t="str">
        <f t="shared" si="141"/>
        <v/>
      </c>
    </row>
    <row r="937" spans="1:28" ht="15" customHeight="1">
      <c r="A937" s="61"/>
      <c r="B937" s="61"/>
      <c r="C937" s="61"/>
      <c r="D937" s="61"/>
      <c r="E937" s="61"/>
      <c r="F937" s="64"/>
      <c r="G937" s="64"/>
      <c r="H937" s="64"/>
      <c r="I937" s="89" t="str">
        <f t="shared" si="142"/>
        <v/>
      </c>
      <c r="J937" s="64"/>
      <c r="K937" s="64"/>
      <c r="L937" s="64"/>
      <c r="M937" s="64"/>
      <c r="N937" s="64"/>
      <c r="O937" s="64"/>
      <c r="P937" s="82"/>
      <c r="Q937" s="73"/>
      <c r="R937" s="24"/>
      <c r="S937" s="44" t="str">
        <f t="shared" ca="1" si="143"/>
        <v/>
      </c>
      <c r="T937" s="48" t="str">
        <f t="shared" si="144"/>
        <v/>
      </c>
      <c r="U937" s="48" t="str">
        <f t="shared" si="145"/>
        <v/>
      </c>
      <c r="V937" s="21" t="str">
        <f t="shared" ca="1" si="146"/>
        <v/>
      </c>
      <c r="W937" s="66">
        <f t="shared" si="147"/>
        <v>1</v>
      </c>
      <c r="X937" s="66">
        <f t="shared" si="148"/>
        <v>1</v>
      </c>
      <c r="Y937" s="21" t="str">
        <f t="shared" ca="1" si="149"/>
        <v/>
      </c>
      <c r="Z937" s="13" t="str">
        <f>IF(Q937="","",IF(H938&lt;&gt;"Commercial",Lists!$C$2,IF(AND('Property details'!H938="Commercial",'Property details'!Q937&lt;250000),Lists!C$3,Lists!$C$4)))</f>
        <v/>
      </c>
      <c r="AA937" s="19" t="str">
        <f t="shared" si="140"/>
        <v/>
      </c>
      <c r="AB937" s="14" t="str">
        <f t="shared" si="141"/>
        <v/>
      </c>
    </row>
    <row r="938" spans="1:28" ht="15" customHeight="1">
      <c r="A938" s="61"/>
      <c r="B938" s="61"/>
      <c r="C938" s="61"/>
      <c r="D938" s="61"/>
      <c r="E938" s="61"/>
      <c r="F938" s="64"/>
      <c r="G938" s="64"/>
      <c r="H938" s="64"/>
      <c r="I938" s="89" t="str">
        <f t="shared" si="142"/>
        <v/>
      </c>
      <c r="J938" s="64"/>
      <c r="K938" s="64"/>
      <c r="L938" s="64"/>
      <c r="M938" s="64"/>
      <c r="N938" s="64"/>
      <c r="O938" s="64"/>
      <c r="P938" s="82"/>
      <c r="Q938" s="73"/>
      <c r="R938" s="24"/>
      <c r="S938" s="44" t="str">
        <f t="shared" ca="1" si="143"/>
        <v/>
      </c>
      <c r="T938" s="48" t="str">
        <f t="shared" si="144"/>
        <v/>
      </c>
      <c r="U938" s="48" t="str">
        <f t="shared" si="145"/>
        <v/>
      </c>
      <c r="V938" s="21" t="str">
        <f t="shared" ca="1" si="146"/>
        <v/>
      </c>
      <c r="W938" s="66">
        <f t="shared" si="147"/>
        <v>1</v>
      </c>
      <c r="X938" s="66">
        <f t="shared" si="148"/>
        <v>1</v>
      </c>
      <c r="Y938" s="21" t="str">
        <f t="shared" ca="1" si="149"/>
        <v/>
      </c>
      <c r="Z938" s="13" t="str">
        <f>IF(Q938="","",IF(H939&lt;&gt;"Commercial",Lists!$C$2,IF(AND('Property details'!H939="Commercial",'Property details'!Q938&lt;250000),Lists!C$3,Lists!$C$4)))</f>
        <v/>
      </c>
      <c r="AA938" s="19" t="str">
        <f t="shared" si="140"/>
        <v/>
      </c>
      <c r="AB938" s="14" t="str">
        <f t="shared" si="141"/>
        <v/>
      </c>
    </row>
    <row r="939" spans="1:28" ht="15" customHeight="1">
      <c r="A939" s="61"/>
      <c r="B939" s="61"/>
      <c r="C939" s="61"/>
      <c r="D939" s="61"/>
      <c r="E939" s="61"/>
      <c r="F939" s="64"/>
      <c r="G939" s="64"/>
      <c r="H939" s="64"/>
      <c r="I939" s="89" t="str">
        <f t="shared" si="142"/>
        <v/>
      </c>
      <c r="J939" s="64"/>
      <c r="K939" s="64"/>
      <c r="L939" s="64"/>
      <c r="M939" s="64"/>
      <c r="N939" s="64"/>
      <c r="O939" s="64"/>
      <c r="P939" s="82"/>
      <c r="Q939" s="73"/>
      <c r="R939" s="24"/>
      <c r="S939" s="44" t="str">
        <f t="shared" ca="1" si="143"/>
        <v/>
      </c>
      <c r="T939" s="48" t="str">
        <f t="shared" si="144"/>
        <v/>
      </c>
      <c r="U939" s="48" t="str">
        <f t="shared" si="145"/>
        <v/>
      </c>
      <c r="V939" s="21" t="str">
        <f t="shared" ca="1" si="146"/>
        <v/>
      </c>
      <c r="W939" s="66">
        <f t="shared" si="147"/>
        <v>1</v>
      </c>
      <c r="X939" s="66">
        <f t="shared" si="148"/>
        <v>1</v>
      </c>
      <c r="Y939" s="21" t="str">
        <f t="shared" ca="1" si="149"/>
        <v/>
      </c>
      <c r="Z939" s="13" t="str">
        <f>IF(Q939="","",IF(H940&lt;&gt;"Commercial",Lists!$C$2,IF(AND('Property details'!H940="Commercial",'Property details'!Q939&lt;250000),Lists!C$3,Lists!$C$4)))</f>
        <v/>
      </c>
      <c r="AA939" s="19" t="str">
        <f t="shared" si="140"/>
        <v/>
      </c>
      <c r="AB939" s="14" t="str">
        <f t="shared" si="141"/>
        <v/>
      </c>
    </row>
    <row r="940" spans="1:28" ht="15" customHeight="1">
      <c r="A940" s="61"/>
      <c r="B940" s="61"/>
      <c r="C940" s="61"/>
      <c r="D940" s="61"/>
      <c r="E940" s="61"/>
      <c r="F940" s="64"/>
      <c r="G940" s="64"/>
      <c r="H940" s="64"/>
      <c r="I940" s="89" t="str">
        <f t="shared" si="142"/>
        <v/>
      </c>
      <c r="J940" s="64"/>
      <c r="K940" s="64"/>
      <c r="L940" s="64"/>
      <c r="M940" s="64"/>
      <c r="N940" s="64"/>
      <c r="O940" s="64"/>
      <c r="P940" s="82"/>
      <c r="Q940" s="73"/>
      <c r="R940" s="24"/>
      <c r="S940" s="44" t="str">
        <f t="shared" ca="1" si="143"/>
        <v/>
      </c>
      <c r="T940" s="48" t="str">
        <f t="shared" si="144"/>
        <v/>
      </c>
      <c r="U940" s="48" t="str">
        <f t="shared" si="145"/>
        <v/>
      </c>
      <c r="V940" s="21" t="str">
        <f t="shared" ca="1" si="146"/>
        <v/>
      </c>
      <c r="W940" s="66">
        <f t="shared" si="147"/>
        <v>1</v>
      </c>
      <c r="X940" s="66">
        <f t="shared" si="148"/>
        <v>1</v>
      </c>
      <c r="Y940" s="21" t="str">
        <f t="shared" ca="1" si="149"/>
        <v/>
      </c>
      <c r="Z940" s="13" t="str">
        <f>IF(Q940="","",IF(H941&lt;&gt;"Commercial",Lists!$C$2,IF(AND('Property details'!H941="Commercial",'Property details'!Q940&lt;250000),Lists!C$3,Lists!$C$4)))</f>
        <v/>
      </c>
      <c r="AA940" s="19" t="str">
        <f t="shared" si="140"/>
        <v/>
      </c>
      <c r="AB940" s="14" t="str">
        <f t="shared" si="141"/>
        <v/>
      </c>
    </row>
    <row r="941" spans="1:28" ht="15" customHeight="1">
      <c r="A941" s="61"/>
      <c r="B941" s="61"/>
      <c r="C941" s="61"/>
      <c r="D941" s="61"/>
      <c r="E941" s="61"/>
      <c r="F941" s="64"/>
      <c r="G941" s="64"/>
      <c r="H941" s="64"/>
      <c r="I941" s="89" t="str">
        <f t="shared" si="142"/>
        <v/>
      </c>
      <c r="J941" s="64"/>
      <c r="K941" s="64"/>
      <c r="L941" s="64"/>
      <c r="M941" s="64"/>
      <c r="N941" s="64"/>
      <c r="O941" s="64"/>
      <c r="P941" s="82"/>
      <c r="Q941" s="73"/>
      <c r="R941" s="24"/>
      <c r="S941" s="44" t="str">
        <f t="shared" ca="1" si="143"/>
        <v/>
      </c>
      <c r="T941" s="48" t="str">
        <f t="shared" si="144"/>
        <v/>
      </c>
      <c r="U941" s="48" t="str">
        <f t="shared" si="145"/>
        <v/>
      </c>
      <c r="V941" s="21" t="str">
        <f t="shared" ca="1" si="146"/>
        <v/>
      </c>
      <c r="W941" s="66">
        <f t="shared" si="147"/>
        <v>1</v>
      </c>
      <c r="X941" s="66">
        <f t="shared" si="148"/>
        <v>1</v>
      </c>
      <c r="Y941" s="21" t="str">
        <f t="shared" ca="1" si="149"/>
        <v/>
      </c>
      <c r="Z941" s="13" t="str">
        <f>IF(Q941="","",IF(H942&lt;&gt;"Commercial",Lists!$C$2,IF(AND('Property details'!H942="Commercial",'Property details'!Q941&lt;250000),Lists!C$3,Lists!$C$4)))</f>
        <v/>
      </c>
      <c r="AA941" s="19" t="str">
        <f t="shared" si="140"/>
        <v/>
      </c>
      <c r="AB941" s="14" t="str">
        <f t="shared" si="141"/>
        <v/>
      </c>
    </row>
    <row r="942" spans="1:28" ht="15" customHeight="1">
      <c r="A942" s="61"/>
      <c r="B942" s="61"/>
      <c r="C942" s="61"/>
      <c r="D942" s="61"/>
      <c r="E942" s="61"/>
      <c r="F942" s="64"/>
      <c r="G942" s="64"/>
      <c r="H942" s="64"/>
      <c r="I942" s="89" t="str">
        <f t="shared" si="142"/>
        <v/>
      </c>
      <c r="J942" s="64"/>
      <c r="K942" s="64"/>
      <c r="L942" s="64"/>
      <c r="M942" s="64"/>
      <c r="N942" s="64"/>
      <c r="O942" s="64"/>
      <c r="P942" s="82"/>
      <c r="Q942" s="73"/>
      <c r="R942" s="24"/>
      <c r="S942" s="44" t="str">
        <f t="shared" ca="1" si="143"/>
        <v/>
      </c>
      <c r="T942" s="48" t="str">
        <f t="shared" si="144"/>
        <v/>
      </c>
      <c r="U942" s="48" t="str">
        <f t="shared" si="145"/>
        <v/>
      </c>
      <c r="V942" s="21" t="str">
        <f t="shared" ca="1" si="146"/>
        <v/>
      </c>
      <c r="W942" s="66">
        <f t="shared" si="147"/>
        <v>1</v>
      </c>
      <c r="X942" s="66">
        <f t="shared" si="148"/>
        <v>1</v>
      </c>
      <c r="Y942" s="21" t="str">
        <f t="shared" ca="1" si="149"/>
        <v/>
      </c>
      <c r="Z942" s="13" t="str">
        <f>IF(Q942="","",IF(H943&lt;&gt;"Commercial",Lists!$C$2,IF(AND('Property details'!H943="Commercial",'Property details'!Q942&lt;250000),Lists!C$3,Lists!$C$4)))</f>
        <v/>
      </c>
      <c r="AA942" s="19" t="str">
        <f t="shared" si="140"/>
        <v/>
      </c>
      <c r="AB942" s="14" t="str">
        <f t="shared" si="141"/>
        <v/>
      </c>
    </row>
    <row r="943" spans="1:28" ht="15" customHeight="1">
      <c r="A943" s="61"/>
      <c r="B943" s="61"/>
      <c r="C943" s="61"/>
      <c r="D943" s="61"/>
      <c r="E943" s="61"/>
      <c r="F943" s="64"/>
      <c r="G943" s="64"/>
      <c r="H943" s="64"/>
      <c r="I943" s="89" t="str">
        <f t="shared" si="142"/>
        <v/>
      </c>
      <c r="J943" s="64"/>
      <c r="K943" s="64"/>
      <c r="L943" s="64"/>
      <c r="M943" s="64"/>
      <c r="N943" s="64"/>
      <c r="O943" s="64"/>
      <c r="P943" s="82"/>
      <c r="Q943" s="73"/>
      <c r="R943" s="24"/>
      <c r="S943" s="44" t="str">
        <f t="shared" ca="1" si="143"/>
        <v/>
      </c>
      <c r="T943" s="48" t="str">
        <f t="shared" si="144"/>
        <v/>
      </c>
      <c r="U943" s="48" t="str">
        <f t="shared" si="145"/>
        <v/>
      </c>
      <c r="V943" s="21" t="str">
        <f t="shared" ca="1" si="146"/>
        <v/>
      </c>
      <c r="W943" s="66">
        <f t="shared" si="147"/>
        <v>1</v>
      </c>
      <c r="X943" s="66">
        <f t="shared" si="148"/>
        <v>1</v>
      </c>
      <c r="Y943" s="21" t="str">
        <f t="shared" ca="1" si="149"/>
        <v/>
      </c>
      <c r="Z943" s="13" t="str">
        <f>IF(Q943="","",IF(H944&lt;&gt;"Commercial",Lists!$C$2,IF(AND('Property details'!H944="Commercial",'Property details'!Q943&lt;250000),Lists!C$3,Lists!$C$4)))</f>
        <v/>
      </c>
      <c r="AA943" s="19" t="str">
        <f t="shared" si="140"/>
        <v/>
      </c>
      <c r="AB943" s="14" t="str">
        <f t="shared" si="141"/>
        <v/>
      </c>
    </row>
    <row r="944" spans="1:28" ht="15" customHeight="1">
      <c r="A944" s="61"/>
      <c r="B944" s="61"/>
      <c r="C944" s="61"/>
      <c r="D944" s="61"/>
      <c r="E944" s="61"/>
      <c r="F944" s="64"/>
      <c r="G944" s="64"/>
      <c r="H944" s="64"/>
      <c r="I944" s="89" t="str">
        <f t="shared" si="142"/>
        <v/>
      </c>
      <c r="J944" s="64"/>
      <c r="K944" s="64"/>
      <c r="L944" s="64"/>
      <c r="M944" s="64"/>
      <c r="N944" s="64"/>
      <c r="O944" s="64"/>
      <c r="P944" s="82"/>
      <c r="Q944" s="73"/>
      <c r="R944" s="24"/>
      <c r="S944" s="44" t="str">
        <f t="shared" ca="1" si="143"/>
        <v/>
      </c>
      <c r="T944" s="48" t="str">
        <f t="shared" si="144"/>
        <v/>
      </c>
      <c r="U944" s="48" t="str">
        <f t="shared" si="145"/>
        <v/>
      </c>
      <c r="V944" s="21" t="str">
        <f t="shared" ca="1" si="146"/>
        <v/>
      </c>
      <c r="W944" s="66">
        <f t="shared" si="147"/>
        <v>1</v>
      </c>
      <c r="X944" s="66">
        <f t="shared" si="148"/>
        <v>1</v>
      </c>
      <c r="Y944" s="21" t="str">
        <f t="shared" ca="1" si="149"/>
        <v/>
      </c>
      <c r="Z944" s="13" t="str">
        <f>IF(Q944="","",IF(H945&lt;&gt;"Commercial",Lists!$C$2,IF(AND('Property details'!H945="Commercial",'Property details'!Q944&lt;250000),Lists!C$3,Lists!$C$4)))</f>
        <v/>
      </c>
      <c r="AA944" s="19" t="str">
        <f t="shared" si="140"/>
        <v/>
      </c>
      <c r="AB944" s="14" t="str">
        <f t="shared" si="141"/>
        <v/>
      </c>
    </row>
    <row r="945" spans="1:28" ht="15" customHeight="1">
      <c r="A945" s="61"/>
      <c r="B945" s="61"/>
      <c r="C945" s="61"/>
      <c r="D945" s="61"/>
      <c r="E945" s="61"/>
      <c r="F945" s="64"/>
      <c r="G945" s="64"/>
      <c r="H945" s="64"/>
      <c r="I945" s="89" t="str">
        <f t="shared" si="142"/>
        <v/>
      </c>
      <c r="J945" s="64"/>
      <c r="K945" s="64"/>
      <c r="L945" s="64"/>
      <c r="M945" s="64"/>
      <c r="N945" s="64"/>
      <c r="O945" s="64"/>
      <c r="P945" s="82"/>
      <c r="Q945" s="73"/>
      <c r="R945" s="24"/>
      <c r="S945" s="44" t="str">
        <f t="shared" ca="1" si="143"/>
        <v/>
      </c>
      <c r="T945" s="48" t="str">
        <f t="shared" si="144"/>
        <v/>
      </c>
      <c r="U945" s="48" t="str">
        <f t="shared" si="145"/>
        <v/>
      </c>
      <c r="V945" s="21" t="str">
        <f t="shared" ca="1" si="146"/>
        <v/>
      </c>
      <c r="W945" s="66">
        <f t="shared" si="147"/>
        <v>1</v>
      </c>
      <c r="X945" s="66">
        <f t="shared" si="148"/>
        <v>1</v>
      </c>
      <c r="Y945" s="21" t="str">
        <f t="shared" ca="1" si="149"/>
        <v/>
      </c>
      <c r="Z945" s="13" t="str">
        <f>IF(Q945="","",IF(H946&lt;&gt;"Commercial",Lists!$C$2,IF(AND('Property details'!H946="Commercial",'Property details'!Q945&lt;250000),Lists!C$3,Lists!$C$4)))</f>
        <v/>
      </c>
      <c r="AA945" s="19" t="str">
        <f t="shared" si="140"/>
        <v/>
      </c>
      <c r="AB945" s="14" t="str">
        <f t="shared" si="141"/>
        <v/>
      </c>
    </row>
    <row r="946" spans="1:28" ht="15" customHeight="1">
      <c r="A946" s="61"/>
      <c r="B946" s="61"/>
      <c r="C946" s="61"/>
      <c r="D946" s="61"/>
      <c r="E946" s="61"/>
      <c r="F946" s="64"/>
      <c r="G946" s="64"/>
      <c r="H946" s="64"/>
      <c r="I946" s="89" t="str">
        <f t="shared" si="142"/>
        <v/>
      </c>
      <c r="J946" s="64"/>
      <c r="K946" s="64"/>
      <c r="L946" s="64"/>
      <c r="M946" s="64"/>
      <c r="N946" s="64"/>
      <c r="O946" s="64"/>
      <c r="P946" s="82"/>
      <c r="Q946" s="73"/>
      <c r="R946" s="24"/>
      <c r="S946" s="44" t="str">
        <f t="shared" ca="1" si="143"/>
        <v/>
      </c>
      <c r="T946" s="48" t="str">
        <f t="shared" si="144"/>
        <v/>
      </c>
      <c r="U946" s="48" t="str">
        <f t="shared" si="145"/>
        <v/>
      </c>
      <c r="V946" s="21" t="str">
        <f t="shared" ca="1" si="146"/>
        <v/>
      </c>
      <c r="W946" s="66">
        <f t="shared" si="147"/>
        <v>1</v>
      </c>
      <c r="X946" s="66">
        <f t="shared" si="148"/>
        <v>1</v>
      </c>
      <c r="Y946" s="21" t="str">
        <f t="shared" ca="1" si="149"/>
        <v/>
      </c>
      <c r="Z946" s="13" t="str">
        <f>IF(Q946="","",IF(H947&lt;&gt;"Commercial",Lists!$C$2,IF(AND('Property details'!H947="Commercial",'Property details'!Q946&lt;250000),Lists!C$3,Lists!$C$4)))</f>
        <v/>
      </c>
      <c r="AA946" s="19" t="str">
        <f t="shared" si="140"/>
        <v/>
      </c>
      <c r="AB946" s="14" t="str">
        <f t="shared" si="141"/>
        <v/>
      </c>
    </row>
    <row r="947" spans="1:28" ht="15" customHeight="1">
      <c r="A947" s="61"/>
      <c r="B947" s="61"/>
      <c r="C947" s="61"/>
      <c r="D947" s="61"/>
      <c r="E947" s="61"/>
      <c r="F947" s="64"/>
      <c r="G947" s="64"/>
      <c r="H947" s="64"/>
      <c r="I947" s="89" t="str">
        <f t="shared" si="142"/>
        <v/>
      </c>
      <c r="J947" s="64"/>
      <c r="K947" s="64"/>
      <c r="L947" s="64"/>
      <c r="M947" s="64"/>
      <c r="N947" s="64"/>
      <c r="O947" s="64"/>
      <c r="P947" s="82"/>
      <c r="Q947" s="73"/>
      <c r="R947" s="24"/>
      <c r="S947" s="44" t="str">
        <f t="shared" ca="1" si="143"/>
        <v/>
      </c>
      <c r="T947" s="48" t="str">
        <f t="shared" si="144"/>
        <v/>
      </c>
      <c r="U947" s="48" t="str">
        <f t="shared" si="145"/>
        <v/>
      </c>
      <c r="V947" s="21" t="str">
        <f t="shared" ca="1" si="146"/>
        <v/>
      </c>
      <c r="W947" s="66">
        <f t="shared" si="147"/>
        <v>1</v>
      </c>
      <c r="X947" s="66">
        <f t="shared" si="148"/>
        <v>1</v>
      </c>
      <c r="Y947" s="21" t="str">
        <f t="shared" ca="1" si="149"/>
        <v/>
      </c>
      <c r="Z947" s="13" t="str">
        <f>IF(Q947="","",IF(H948&lt;&gt;"Commercial",Lists!$C$2,IF(AND('Property details'!H948="Commercial",'Property details'!Q947&lt;250000),Lists!C$3,Lists!$C$4)))</f>
        <v/>
      </c>
      <c r="AA947" s="19" t="str">
        <f t="shared" si="140"/>
        <v/>
      </c>
      <c r="AB947" s="14" t="str">
        <f t="shared" si="141"/>
        <v/>
      </c>
    </row>
    <row r="948" spans="1:28" ht="15" customHeight="1">
      <c r="A948" s="61"/>
      <c r="B948" s="61"/>
      <c r="C948" s="61"/>
      <c r="D948" s="61"/>
      <c r="E948" s="61"/>
      <c r="F948" s="64"/>
      <c r="G948" s="64"/>
      <c r="H948" s="64"/>
      <c r="I948" s="89" t="str">
        <f t="shared" si="142"/>
        <v/>
      </c>
      <c r="J948" s="64"/>
      <c r="K948" s="64"/>
      <c r="L948" s="64"/>
      <c r="M948" s="64"/>
      <c r="N948" s="64"/>
      <c r="O948" s="64"/>
      <c r="P948" s="82"/>
      <c r="Q948" s="73"/>
      <c r="R948" s="24"/>
      <c r="S948" s="44" t="str">
        <f t="shared" ca="1" si="143"/>
        <v/>
      </c>
      <c r="T948" s="48" t="str">
        <f t="shared" si="144"/>
        <v/>
      </c>
      <c r="U948" s="48" t="str">
        <f t="shared" si="145"/>
        <v/>
      </c>
      <c r="V948" s="21" t="str">
        <f t="shared" ca="1" si="146"/>
        <v/>
      </c>
      <c r="W948" s="66">
        <f t="shared" si="147"/>
        <v>1</v>
      </c>
      <c r="X948" s="66">
        <f t="shared" si="148"/>
        <v>1</v>
      </c>
      <c r="Y948" s="21" t="str">
        <f t="shared" ca="1" si="149"/>
        <v/>
      </c>
      <c r="Z948" s="13" t="str">
        <f>IF(Q948="","",IF(H949&lt;&gt;"Commercial",Lists!$C$2,IF(AND('Property details'!H949="Commercial",'Property details'!Q948&lt;250000),Lists!C$3,Lists!$C$4)))</f>
        <v/>
      </c>
      <c r="AA948" s="19" t="str">
        <f t="shared" si="140"/>
        <v/>
      </c>
      <c r="AB948" s="14" t="str">
        <f t="shared" si="141"/>
        <v/>
      </c>
    </row>
    <row r="949" spans="1:28" ht="15" customHeight="1">
      <c r="A949" s="61"/>
      <c r="B949" s="61"/>
      <c r="C949" s="61"/>
      <c r="D949" s="61"/>
      <c r="E949" s="61"/>
      <c r="F949" s="64"/>
      <c r="G949" s="64"/>
      <c r="H949" s="64"/>
      <c r="I949" s="89" t="str">
        <f t="shared" si="142"/>
        <v/>
      </c>
      <c r="J949" s="64"/>
      <c r="K949" s="64"/>
      <c r="L949" s="64"/>
      <c r="M949" s="64"/>
      <c r="N949" s="64"/>
      <c r="O949" s="64"/>
      <c r="P949" s="82"/>
      <c r="Q949" s="73"/>
      <c r="R949" s="24"/>
      <c r="S949" s="44" t="str">
        <f t="shared" ca="1" si="143"/>
        <v/>
      </c>
      <c r="T949" s="48" t="str">
        <f t="shared" si="144"/>
        <v/>
      </c>
      <c r="U949" s="48" t="str">
        <f t="shared" si="145"/>
        <v/>
      </c>
      <c r="V949" s="21" t="str">
        <f t="shared" ca="1" si="146"/>
        <v/>
      </c>
      <c r="W949" s="66">
        <f t="shared" si="147"/>
        <v>1</v>
      </c>
      <c r="X949" s="66">
        <f t="shared" si="148"/>
        <v>1</v>
      </c>
      <c r="Y949" s="21" t="str">
        <f t="shared" ca="1" si="149"/>
        <v/>
      </c>
      <c r="Z949" s="13" t="str">
        <f>IF(Q949="","",IF(H950&lt;&gt;"Commercial",Lists!$C$2,IF(AND('Property details'!H950="Commercial",'Property details'!Q949&lt;250000),Lists!C$3,Lists!$C$4)))</f>
        <v/>
      </c>
      <c r="AA949" s="19" t="str">
        <f t="shared" si="140"/>
        <v/>
      </c>
      <c r="AB949" s="14" t="str">
        <f t="shared" si="141"/>
        <v/>
      </c>
    </row>
    <row r="950" spans="1:28" ht="15" customHeight="1">
      <c r="A950" s="61"/>
      <c r="B950" s="61"/>
      <c r="C950" s="61"/>
      <c r="D950" s="61"/>
      <c r="E950" s="61"/>
      <c r="F950" s="64"/>
      <c r="G950" s="64"/>
      <c r="H950" s="64"/>
      <c r="I950" s="89" t="str">
        <f t="shared" si="142"/>
        <v/>
      </c>
      <c r="J950" s="64"/>
      <c r="K950" s="64"/>
      <c r="L950" s="64"/>
      <c r="M950" s="64"/>
      <c r="N950" s="64"/>
      <c r="O950" s="64"/>
      <c r="P950" s="82"/>
      <c r="Q950" s="73"/>
      <c r="R950" s="24"/>
      <c r="S950" s="44" t="str">
        <f t="shared" ca="1" si="143"/>
        <v/>
      </c>
      <c r="T950" s="48" t="str">
        <f t="shared" si="144"/>
        <v/>
      </c>
      <c r="U950" s="48" t="str">
        <f t="shared" si="145"/>
        <v/>
      </c>
      <c r="V950" s="21" t="str">
        <f t="shared" ca="1" si="146"/>
        <v/>
      </c>
      <c r="W950" s="66">
        <f t="shared" si="147"/>
        <v>1</v>
      </c>
      <c r="X950" s="66">
        <f t="shared" si="148"/>
        <v>1</v>
      </c>
      <c r="Y950" s="21" t="str">
        <f t="shared" ca="1" si="149"/>
        <v/>
      </c>
      <c r="Z950" s="13" t="str">
        <f>IF(Q950="","",IF(H951&lt;&gt;"Commercial",Lists!$C$2,IF(AND('Property details'!H951="Commercial",'Property details'!Q950&lt;250000),Lists!C$3,Lists!$C$4)))</f>
        <v/>
      </c>
      <c r="AA950" s="19" t="str">
        <f t="shared" si="140"/>
        <v/>
      </c>
      <c r="AB950" s="14" t="str">
        <f t="shared" si="141"/>
        <v/>
      </c>
    </row>
    <row r="951" spans="1:28" ht="15" customHeight="1">
      <c r="A951" s="61"/>
      <c r="B951" s="61"/>
      <c r="C951" s="61"/>
      <c r="D951" s="61"/>
      <c r="E951" s="61"/>
      <c r="F951" s="64"/>
      <c r="G951" s="64"/>
      <c r="H951" s="64"/>
      <c r="I951" s="89" t="str">
        <f t="shared" si="142"/>
        <v/>
      </c>
      <c r="J951" s="64"/>
      <c r="K951" s="64"/>
      <c r="L951" s="64"/>
      <c r="M951" s="64"/>
      <c r="N951" s="64"/>
      <c r="O951" s="64"/>
      <c r="P951" s="82"/>
      <c r="Q951" s="73"/>
      <c r="R951" s="24"/>
      <c r="S951" s="44" t="str">
        <f t="shared" ca="1" si="143"/>
        <v/>
      </c>
      <c r="T951" s="48" t="str">
        <f t="shared" si="144"/>
        <v/>
      </c>
      <c r="U951" s="48" t="str">
        <f t="shared" si="145"/>
        <v/>
      </c>
      <c r="V951" s="21" t="str">
        <f t="shared" ca="1" si="146"/>
        <v/>
      </c>
      <c r="W951" s="66">
        <f t="shared" si="147"/>
        <v>1</v>
      </c>
      <c r="X951" s="66">
        <f t="shared" si="148"/>
        <v>1</v>
      </c>
      <c r="Y951" s="21" t="str">
        <f t="shared" ca="1" si="149"/>
        <v/>
      </c>
      <c r="Z951" s="13" t="str">
        <f>IF(Q951="","",IF(H952&lt;&gt;"Commercial",Lists!$C$2,IF(AND('Property details'!H952="Commercial",'Property details'!Q951&lt;250000),Lists!C$3,Lists!$C$4)))</f>
        <v/>
      </c>
      <c r="AA951" s="19" t="str">
        <f t="shared" si="140"/>
        <v/>
      </c>
      <c r="AB951" s="14" t="str">
        <f t="shared" si="141"/>
        <v/>
      </c>
    </row>
    <row r="952" spans="1:28" ht="15" customHeight="1">
      <c r="A952" s="61"/>
      <c r="B952" s="61"/>
      <c r="C952" s="61"/>
      <c r="D952" s="61"/>
      <c r="E952" s="61"/>
      <c r="F952" s="64"/>
      <c r="G952" s="64"/>
      <c r="H952" s="64"/>
      <c r="I952" s="89" t="str">
        <f t="shared" si="142"/>
        <v/>
      </c>
      <c r="J952" s="64"/>
      <c r="K952" s="64"/>
      <c r="L952" s="64"/>
      <c r="M952" s="64"/>
      <c r="N952" s="64"/>
      <c r="O952" s="64"/>
      <c r="P952" s="82"/>
      <c r="Q952" s="73"/>
      <c r="R952" s="24"/>
      <c r="S952" s="44" t="str">
        <f t="shared" ca="1" si="143"/>
        <v/>
      </c>
      <c r="T952" s="48" t="str">
        <f t="shared" si="144"/>
        <v/>
      </c>
      <c r="U952" s="48" t="str">
        <f t="shared" si="145"/>
        <v/>
      </c>
      <c r="V952" s="21" t="str">
        <f t="shared" ca="1" si="146"/>
        <v/>
      </c>
      <c r="W952" s="66">
        <f t="shared" si="147"/>
        <v>1</v>
      </c>
      <c r="X952" s="66">
        <f t="shared" si="148"/>
        <v>1</v>
      </c>
      <c r="Y952" s="21" t="str">
        <f t="shared" ca="1" si="149"/>
        <v/>
      </c>
      <c r="Z952" s="13" t="str">
        <f>IF(Q952="","",IF(H953&lt;&gt;"Commercial",Lists!$C$2,IF(AND('Property details'!H953="Commercial",'Property details'!Q952&lt;250000),Lists!C$3,Lists!$C$4)))</f>
        <v/>
      </c>
      <c r="AA952" s="19" t="str">
        <f t="shared" si="140"/>
        <v/>
      </c>
      <c r="AB952" s="14" t="str">
        <f t="shared" si="141"/>
        <v/>
      </c>
    </row>
    <row r="953" spans="1:28" ht="15" customHeight="1">
      <c r="A953" s="61"/>
      <c r="B953" s="61"/>
      <c r="C953" s="61"/>
      <c r="D953" s="61"/>
      <c r="E953" s="61"/>
      <c r="F953" s="64"/>
      <c r="G953" s="64"/>
      <c r="H953" s="64"/>
      <c r="I953" s="89" t="str">
        <f t="shared" si="142"/>
        <v/>
      </c>
      <c r="J953" s="64"/>
      <c r="K953" s="64"/>
      <c r="L953" s="64"/>
      <c r="M953" s="64"/>
      <c r="N953" s="64"/>
      <c r="O953" s="64"/>
      <c r="P953" s="82"/>
      <c r="Q953" s="73"/>
      <c r="R953" s="24"/>
      <c r="S953" s="44" t="str">
        <f t="shared" ca="1" si="143"/>
        <v/>
      </c>
      <c r="T953" s="48" t="str">
        <f t="shared" si="144"/>
        <v/>
      </c>
      <c r="U953" s="48" t="str">
        <f t="shared" si="145"/>
        <v/>
      </c>
      <c r="V953" s="21" t="str">
        <f t="shared" ca="1" si="146"/>
        <v/>
      </c>
      <c r="W953" s="66">
        <f t="shared" si="147"/>
        <v>1</v>
      </c>
      <c r="X953" s="66">
        <f t="shared" si="148"/>
        <v>1</v>
      </c>
      <c r="Y953" s="21" t="str">
        <f t="shared" ca="1" si="149"/>
        <v/>
      </c>
      <c r="Z953" s="13" t="str">
        <f>IF(Q953="","",IF(H954&lt;&gt;"Commercial",Lists!$C$2,IF(AND('Property details'!H954="Commercial",'Property details'!Q953&lt;250000),Lists!C$3,Lists!$C$4)))</f>
        <v/>
      </c>
      <c r="AA953" s="19" t="str">
        <f t="shared" si="140"/>
        <v/>
      </c>
      <c r="AB953" s="14" t="str">
        <f t="shared" si="141"/>
        <v/>
      </c>
    </row>
    <row r="954" spans="1:28" ht="15" customHeight="1">
      <c r="A954" s="61"/>
      <c r="B954" s="61"/>
      <c r="C954" s="61"/>
      <c r="D954" s="61"/>
      <c r="E954" s="61"/>
      <c r="F954" s="64"/>
      <c r="G954" s="64"/>
      <c r="H954" s="64"/>
      <c r="I954" s="89" t="str">
        <f t="shared" si="142"/>
        <v/>
      </c>
      <c r="J954" s="64"/>
      <c r="K954" s="64"/>
      <c r="L954" s="64"/>
      <c r="M954" s="64"/>
      <c r="N954" s="64"/>
      <c r="O954" s="64"/>
      <c r="P954" s="82"/>
      <c r="Q954" s="73"/>
      <c r="R954" s="24"/>
      <c r="S954" s="44" t="str">
        <f t="shared" ca="1" si="143"/>
        <v/>
      </c>
      <c r="T954" s="48" t="str">
        <f t="shared" si="144"/>
        <v/>
      </c>
      <c r="U954" s="48" t="str">
        <f t="shared" si="145"/>
        <v/>
      </c>
      <c r="V954" s="21" t="str">
        <f t="shared" ca="1" si="146"/>
        <v/>
      </c>
      <c r="W954" s="66">
        <f t="shared" si="147"/>
        <v>1</v>
      </c>
      <c r="X954" s="66">
        <f t="shared" si="148"/>
        <v>1</v>
      </c>
      <c r="Y954" s="21" t="str">
        <f t="shared" ca="1" si="149"/>
        <v/>
      </c>
      <c r="Z954" s="13" t="str">
        <f>IF(Q954="","",IF(H955&lt;&gt;"Commercial",Lists!$C$2,IF(AND('Property details'!H955="Commercial",'Property details'!Q954&lt;250000),Lists!C$3,Lists!$C$4)))</f>
        <v/>
      </c>
      <c r="AA954" s="19" t="str">
        <f t="shared" si="140"/>
        <v/>
      </c>
      <c r="AB954" s="14" t="str">
        <f t="shared" si="141"/>
        <v/>
      </c>
    </row>
    <row r="955" spans="1:28" ht="15" customHeight="1">
      <c r="A955" s="61"/>
      <c r="B955" s="61"/>
      <c r="C955" s="61"/>
      <c r="D955" s="61"/>
      <c r="E955" s="61"/>
      <c r="F955" s="64"/>
      <c r="G955" s="64"/>
      <c r="H955" s="64"/>
      <c r="I955" s="89" t="str">
        <f t="shared" si="142"/>
        <v/>
      </c>
      <c r="J955" s="64"/>
      <c r="K955" s="64"/>
      <c r="L955" s="64"/>
      <c r="M955" s="64"/>
      <c r="N955" s="64"/>
      <c r="O955" s="64"/>
      <c r="P955" s="82"/>
      <c r="Q955" s="73"/>
      <c r="R955" s="24"/>
      <c r="S955" s="44" t="str">
        <f t="shared" ca="1" si="143"/>
        <v/>
      </c>
      <c r="T955" s="48" t="str">
        <f t="shared" si="144"/>
        <v/>
      </c>
      <c r="U955" s="48" t="str">
        <f t="shared" si="145"/>
        <v/>
      </c>
      <c r="V955" s="21" t="str">
        <f t="shared" ca="1" si="146"/>
        <v/>
      </c>
      <c r="W955" s="66">
        <f t="shared" si="147"/>
        <v>1</v>
      </c>
      <c r="X955" s="66">
        <f t="shared" si="148"/>
        <v>1</v>
      </c>
      <c r="Y955" s="21" t="str">
        <f t="shared" ca="1" si="149"/>
        <v/>
      </c>
      <c r="Z955" s="13" t="str">
        <f>IF(Q955="","",IF(H956&lt;&gt;"Commercial",Lists!$C$2,IF(AND('Property details'!H956="Commercial",'Property details'!Q955&lt;250000),Lists!C$3,Lists!$C$4)))</f>
        <v/>
      </c>
      <c r="AA955" s="19" t="str">
        <f t="shared" si="140"/>
        <v/>
      </c>
      <c r="AB955" s="14" t="str">
        <f t="shared" si="141"/>
        <v/>
      </c>
    </row>
    <row r="956" spans="1:28" ht="15" customHeight="1">
      <c r="A956" s="61"/>
      <c r="B956" s="61"/>
      <c r="C956" s="61"/>
      <c r="D956" s="61"/>
      <c r="E956" s="61"/>
      <c r="F956" s="64"/>
      <c r="G956" s="64"/>
      <c r="H956" s="64"/>
      <c r="I956" s="89" t="str">
        <f t="shared" si="142"/>
        <v/>
      </c>
      <c r="J956" s="64"/>
      <c r="K956" s="64"/>
      <c r="L956" s="64"/>
      <c r="M956" s="64"/>
      <c r="N956" s="64"/>
      <c r="O956" s="64"/>
      <c r="P956" s="82"/>
      <c r="Q956" s="73"/>
      <c r="R956" s="24"/>
      <c r="S956" s="44" t="str">
        <f t="shared" ca="1" si="143"/>
        <v/>
      </c>
      <c r="T956" s="48" t="str">
        <f t="shared" si="144"/>
        <v/>
      </c>
      <c r="U956" s="48" t="str">
        <f t="shared" si="145"/>
        <v/>
      </c>
      <c r="V956" s="21" t="str">
        <f t="shared" ca="1" si="146"/>
        <v/>
      </c>
      <c r="W956" s="66">
        <f t="shared" si="147"/>
        <v>1</v>
      </c>
      <c r="X956" s="66">
        <f t="shared" si="148"/>
        <v>1</v>
      </c>
      <c r="Y956" s="21" t="str">
        <f t="shared" ca="1" si="149"/>
        <v/>
      </c>
      <c r="Z956" s="13" t="str">
        <f>IF(Q956="","",IF(H957&lt;&gt;"Commercial",Lists!$C$2,IF(AND('Property details'!H957="Commercial",'Property details'!Q956&lt;250000),Lists!C$3,Lists!$C$4)))</f>
        <v/>
      </c>
      <c r="AA956" s="19" t="str">
        <f t="shared" si="140"/>
        <v/>
      </c>
      <c r="AB956" s="14" t="str">
        <f t="shared" si="141"/>
        <v/>
      </c>
    </row>
    <row r="957" spans="1:28" ht="15" customHeight="1">
      <c r="A957" s="61"/>
      <c r="B957" s="61"/>
      <c r="C957" s="61"/>
      <c r="D957" s="61"/>
      <c r="E957" s="61"/>
      <c r="F957" s="64"/>
      <c r="G957" s="64"/>
      <c r="H957" s="64"/>
      <c r="I957" s="89" t="str">
        <f t="shared" si="142"/>
        <v/>
      </c>
      <c r="J957" s="64"/>
      <c r="K957" s="64"/>
      <c r="L957" s="64"/>
      <c r="M957" s="64"/>
      <c r="N957" s="64"/>
      <c r="O957" s="64"/>
      <c r="P957" s="82"/>
      <c r="Q957" s="73"/>
      <c r="R957" s="24"/>
      <c r="S957" s="44" t="str">
        <f t="shared" ca="1" si="143"/>
        <v/>
      </c>
      <c r="T957" s="48" t="str">
        <f t="shared" si="144"/>
        <v/>
      </c>
      <c r="U957" s="48" t="str">
        <f t="shared" si="145"/>
        <v/>
      </c>
      <c r="V957" s="21" t="str">
        <f t="shared" ca="1" si="146"/>
        <v/>
      </c>
      <c r="W957" s="66">
        <f t="shared" si="147"/>
        <v>1</v>
      </c>
      <c r="X957" s="66">
        <f t="shared" si="148"/>
        <v>1</v>
      </c>
      <c r="Y957" s="21" t="str">
        <f t="shared" ca="1" si="149"/>
        <v/>
      </c>
      <c r="Z957" s="13" t="str">
        <f>IF(Q957="","",IF(H958&lt;&gt;"Commercial",Lists!$C$2,IF(AND('Property details'!H958="Commercial",'Property details'!Q957&lt;250000),Lists!C$3,Lists!$C$4)))</f>
        <v/>
      </c>
      <c r="AA957" s="19" t="str">
        <f t="shared" si="140"/>
        <v/>
      </c>
      <c r="AB957" s="14" t="str">
        <f t="shared" si="141"/>
        <v/>
      </c>
    </row>
    <row r="958" spans="1:28" ht="15" customHeight="1">
      <c r="A958" s="61"/>
      <c r="B958" s="61"/>
      <c r="C958" s="61"/>
      <c r="D958" s="61"/>
      <c r="E958" s="61"/>
      <c r="F958" s="64"/>
      <c r="G958" s="64"/>
      <c r="H958" s="64"/>
      <c r="I958" s="89" t="str">
        <f t="shared" si="142"/>
        <v/>
      </c>
      <c r="J958" s="64"/>
      <c r="K958" s="64"/>
      <c r="L958" s="64"/>
      <c r="M958" s="64"/>
      <c r="N958" s="64"/>
      <c r="O958" s="64"/>
      <c r="P958" s="82"/>
      <c r="Q958" s="73"/>
      <c r="R958" s="24"/>
      <c r="S958" s="44" t="str">
        <f t="shared" ca="1" si="143"/>
        <v/>
      </c>
      <c r="T958" s="48" t="str">
        <f t="shared" si="144"/>
        <v/>
      </c>
      <c r="U958" s="48" t="str">
        <f t="shared" si="145"/>
        <v/>
      </c>
      <c r="V958" s="21" t="str">
        <f t="shared" ca="1" si="146"/>
        <v/>
      </c>
      <c r="W958" s="66">
        <f t="shared" si="147"/>
        <v>1</v>
      </c>
      <c r="X958" s="66">
        <f t="shared" si="148"/>
        <v>1</v>
      </c>
      <c r="Y958" s="21" t="str">
        <f t="shared" ca="1" si="149"/>
        <v/>
      </c>
      <c r="Z958" s="13" t="str">
        <f>IF(Q958="","",IF(H959&lt;&gt;"Commercial",Lists!$C$2,IF(AND('Property details'!H959="Commercial",'Property details'!Q958&lt;250000),Lists!C$3,Lists!$C$4)))</f>
        <v/>
      </c>
      <c r="AA958" s="19" t="str">
        <f t="shared" si="140"/>
        <v/>
      </c>
      <c r="AB958" s="14" t="str">
        <f t="shared" si="141"/>
        <v/>
      </c>
    </row>
    <row r="959" spans="1:28" ht="15" customHeight="1">
      <c r="A959" s="61"/>
      <c r="B959" s="61"/>
      <c r="C959" s="61"/>
      <c r="D959" s="61"/>
      <c r="E959" s="61"/>
      <c r="F959" s="64"/>
      <c r="G959" s="64"/>
      <c r="H959" s="64"/>
      <c r="I959" s="89" t="str">
        <f t="shared" si="142"/>
        <v/>
      </c>
      <c r="J959" s="64"/>
      <c r="K959" s="64"/>
      <c r="L959" s="64"/>
      <c r="M959" s="64"/>
      <c r="N959" s="64"/>
      <c r="O959" s="64"/>
      <c r="P959" s="82"/>
      <c r="Q959" s="73"/>
      <c r="R959" s="24"/>
      <c r="S959" s="44" t="str">
        <f t="shared" ca="1" si="143"/>
        <v/>
      </c>
      <c r="T959" s="48" t="str">
        <f t="shared" si="144"/>
        <v/>
      </c>
      <c r="U959" s="48" t="str">
        <f t="shared" si="145"/>
        <v/>
      </c>
      <c r="V959" s="21" t="str">
        <f t="shared" ca="1" si="146"/>
        <v/>
      </c>
      <c r="W959" s="66">
        <f t="shared" si="147"/>
        <v>1</v>
      </c>
      <c r="X959" s="66">
        <f t="shared" si="148"/>
        <v>1</v>
      </c>
      <c r="Y959" s="21" t="str">
        <f t="shared" ca="1" si="149"/>
        <v/>
      </c>
      <c r="Z959" s="13" t="str">
        <f>IF(Q959="","",IF(H960&lt;&gt;"Commercial",Lists!$C$2,IF(AND('Property details'!H960="Commercial",'Property details'!Q959&lt;250000),Lists!C$3,Lists!$C$4)))</f>
        <v/>
      </c>
      <c r="AA959" s="19" t="str">
        <f t="shared" si="140"/>
        <v/>
      </c>
      <c r="AB959" s="14" t="str">
        <f t="shared" si="141"/>
        <v/>
      </c>
    </row>
    <row r="960" spans="1:28" ht="15" customHeight="1">
      <c r="A960" s="61"/>
      <c r="B960" s="61"/>
      <c r="C960" s="61"/>
      <c r="D960" s="61"/>
      <c r="E960" s="61"/>
      <c r="F960" s="64"/>
      <c r="G960" s="64"/>
      <c r="H960" s="64"/>
      <c r="I960" s="89" t="str">
        <f t="shared" si="142"/>
        <v/>
      </c>
      <c r="J960" s="64"/>
      <c r="K960" s="64"/>
      <c r="L960" s="64"/>
      <c r="M960" s="64"/>
      <c r="N960" s="64"/>
      <c r="O960" s="64"/>
      <c r="P960" s="82"/>
      <c r="Q960" s="73"/>
      <c r="R960" s="24"/>
      <c r="S960" s="44" t="str">
        <f t="shared" ca="1" si="143"/>
        <v/>
      </c>
      <c r="T960" s="48" t="str">
        <f t="shared" si="144"/>
        <v/>
      </c>
      <c r="U960" s="48" t="str">
        <f t="shared" si="145"/>
        <v/>
      </c>
      <c r="V960" s="21" t="str">
        <f t="shared" ca="1" si="146"/>
        <v/>
      </c>
      <c r="W960" s="66">
        <f t="shared" si="147"/>
        <v>1</v>
      </c>
      <c r="X960" s="66">
        <f t="shared" si="148"/>
        <v>1</v>
      </c>
      <c r="Y960" s="21" t="str">
        <f t="shared" ca="1" si="149"/>
        <v/>
      </c>
      <c r="Z960" s="13" t="str">
        <f>IF(Q960="","",IF(H961&lt;&gt;"Commercial",Lists!$C$2,IF(AND('Property details'!H961="Commercial",'Property details'!Q960&lt;250000),Lists!C$3,Lists!$C$4)))</f>
        <v/>
      </c>
      <c r="AA960" s="19" t="str">
        <f t="shared" si="140"/>
        <v/>
      </c>
      <c r="AB960" s="14" t="str">
        <f t="shared" si="141"/>
        <v/>
      </c>
    </row>
    <row r="961" spans="1:28" ht="15" customHeight="1">
      <c r="A961" s="61"/>
      <c r="B961" s="61"/>
      <c r="C961" s="61"/>
      <c r="D961" s="61"/>
      <c r="E961" s="61"/>
      <c r="F961" s="64"/>
      <c r="G961" s="64"/>
      <c r="H961" s="64"/>
      <c r="I961" s="89" t="str">
        <f t="shared" si="142"/>
        <v/>
      </c>
      <c r="J961" s="64"/>
      <c r="K961" s="64"/>
      <c r="L961" s="64"/>
      <c r="M961" s="64"/>
      <c r="N961" s="64"/>
      <c r="O961" s="64"/>
      <c r="P961" s="82"/>
      <c r="Q961" s="73"/>
      <c r="R961" s="24"/>
      <c r="S961" s="44" t="str">
        <f t="shared" ca="1" si="143"/>
        <v/>
      </c>
      <c r="T961" s="48" t="str">
        <f t="shared" si="144"/>
        <v/>
      </c>
      <c r="U961" s="48" t="str">
        <f t="shared" si="145"/>
        <v/>
      </c>
      <c r="V961" s="21" t="str">
        <f t="shared" ca="1" si="146"/>
        <v/>
      </c>
      <c r="W961" s="66">
        <f t="shared" si="147"/>
        <v>1</v>
      </c>
      <c r="X961" s="66">
        <f t="shared" si="148"/>
        <v>1</v>
      </c>
      <c r="Y961" s="21" t="str">
        <f t="shared" ca="1" si="149"/>
        <v/>
      </c>
      <c r="Z961" s="13" t="str">
        <f>IF(Q961="","",IF(H962&lt;&gt;"Commercial",Lists!$C$2,IF(AND('Property details'!H962="Commercial",'Property details'!Q961&lt;250000),Lists!C$3,Lists!$C$4)))</f>
        <v/>
      </c>
      <c r="AA961" s="19" t="str">
        <f t="shared" si="140"/>
        <v/>
      </c>
      <c r="AB961" s="14" t="str">
        <f t="shared" si="141"/>
        <v/>
      </c>
    </row>
    <row r="962" spans="1:28" ht="15" customHeight="1">
      <c r="A962" s="61"/>
      <c r="B962" s="61"/>
      <c r="C962" s="61"/>
      <c r="D962" s="61"/>
      <c r="E962" s="61"/>
      <c r="F962" s="64"/>
      <c r="G962" s="64"/>
      <c r="H962" s="64"/>
      <c r="I962" s="89" t="str">
        <f t="shared" si="142"/>
        <v/>
      </c>
      <c r="J962" s="64"/>
      <c r="K962" s="64"/>
      <c r="L962" s="64"/>
      <c r="M962" s="64"/>
      <c r="N962" s="64"/>
      <c r="O962" s="64"/>
      <c r="P962" s="82"/>
      <c r="Q962" s="73"/>
      <c r="R962" s="24"/>
      <c r="S962" s="44" t="str">
        <f t="shared" ca="1" si="143"/>
        <v/>
      </c>
      <c r="T962" s="48" t="str">
        <f t="shared" si="144"/>
        <v/>
      </c>
      <c r="U962" s="48" t="str">
        <f t="shared" si="145"/>
        <v/>
      </c>
      <c r="V962" s="21" t="str">
        <f t="shared" ca="1" si="146"/>
        <v/>
      </c>
      <c r="W962" s="66">
        <f t="shared" si="147"/>
        <v>1</v>
      </c>
      <c r="X962" s="66">
        <f t="shared" si="148"/>
        <v>1</v>
      </c>
      <c r="Y962" s="21" t="str">
        <f t="shared" ca="1" si="149"/>
        <v/>
      </c>
      <c r="Z962" s="13" t="str">
        <f>IF(Q962="","",IF(H963&lt;&gt;"Commercial",Lists!$C$2,IF(AND('Property details'!H963="Commercial",'Property details'!Q962&lt;250000),Lists!C$3,Lists!$C$4)))</f>
        <v/>
      </c>
      <c r="AA962" s="19" t="str">
        <f t="shared" si="140"/>
        <v/>
      </c>
      <c r="AB962" s="14" t="str">
        <f t="shared" si="141"/>
        <v/>
      </c>
    </row>
    <row r="963" spans="1:28" ht="15" customHeight="1">
      <c r="A963" s="61"/>
      <c r="B963" s="61"/>
      <c r="C963" s="61"/>
      <c r="D963" s="61"/>
      <c r="E963" s="61"/>
      <c r="F963" s="64"/>
      <c r="G963" s="64"/>
      <c r="H963" s="64"/>
      <c r="I963" s="89" t="str">
        <f t="shared" si="142"/>
        <v/>
      </c>
      <c r="J963" s="64"/>
      <c r="K963" s="64"/>
      <c r="L963" s="64"/>
      <c r="M963" s="64"/>
      <c r="N963" s="64"/>
      <c r="O963" s="64"/>
      <c r="P963" s="82"/>
      <c r="Q963" s="73"/>
      <c r="R963" s="24"/>
      <c r="S963" s="44" t="str">
        <f t="shared" ca="1" si="143"/>
        <v/>
      </c>
      <c r="T963" s="48" t="str">
        <f t="shared" si="144"/>
        <v/>
      </c>
      <c r="U963" s="48" t="str">
        <f t="shared" si="145"/>
        <v/>
      </c>
      <c r="V963" s="21" t="str">
        <f t="shared" ca="1" si="146"/>
        <v/>
      </c>
      <c r="W963" s="66">
        <f t="shared" si="147"/>
        <v>1</v>
      </c>
      <c r="X963" s="66">
        <f t="shared" si="148"/>
        <v>1</v>
      </c>
      <c r="Y963" s="21" t="str">
        <f t="shared" ca="1" si="149"/>
        <v/>
      </c>
      <c r="Z963" s="13" t="str">
        <f>IF(Q963="","",IF(H964&lt;&gt;"Commercial",Lists!$C$2,IF(AND('Property details'!H964="Commercial",'Property details'!Q963&lt;250000),Lists!C$3,Lists!$C$4)))</f>
        <v/>
      </c>
      <c r="AA963" s="19" t="str">
        <f t="shared" si="140"/>
        <v/>
      </c>
      <c r="AB963" s="14" t="str">
        <f t="shared" si="141"/>
        <v/>
      </c>
    </row>
    <row r="964" spans="1:28" ht="15" customHeight="1">
      <c r="A964" s="61"/>
      <c r="B964" s="61"/>
      <c r="C964" s="61"/>
      <c r="D964" s="61"/>
      <c r="E964" s="61"/>
      <c r="F964" s="64"/>
      <c r="G964" s="64"/>
      <c r="H964" s="64"/>
      <c r="I964" s="89" t="str">
        <f t="shared" si="142"/>
        <v/>
      </c>
      <c r="J964" s="64"/>
      <c r="K964" s="64"/>
      <c r="L964" s="64"/>
      <c r="M964" s="64"/>
      <c r="N964" s="64"/>
      <c r="O964" s="64"/>
      <c r="P964" s="82"/>
      <c r="Q964" s="73"/>
      <c r="R964" s="24"/>
      <c r="S964" s="44" t="str">
        <f t="shared" ca="1" si="143"/>
        <v/>
      </c>
      <c r="T964" s="48" t="str">
        <f t="shared" si="144"/>
        <v/>
      </c>
      <c r="U964" s="48" t="str">
        <f t="shared" si="145"/>
        <v/>
      </c>
      <c r="V964" s="21" t="str">
        <f t="shared" ca="1" si="146"/>
        <v/>
      </c>
      <c r="W964" s="66">
        <f t="shared" si="147"/>
        <v>1</v>
      </c>
      <c r="X964" s="66">
        <f t="shared" si="148"/>
        <v>1</v>
      </c>
      <c r="Y964" s="21" t="str">
        <f t="shared" ca="1" si="149"/>
        <v/>
      </c>
      <c r="Z964" s="13" t="str">
        <f>IF(Q964="","",IF(H965&lt;&gt;"Commercial",Lists!$C$2,IF(AND('Property details'!H965="Commercial",'Property details'!Q964&lt;250000),Lists!C$3,Lists!$C$4)))</f>
        <v/>
      </c>
      <c r="AA964" s="19" t="str">
        <f t="shared" si="140"/>
        <v/>
      </c>
      <c r="AB964" s="14" t="str">
        <f t="shared" si="141"/>
        <v/>
      </c>
    </row>
    <row r="965" spans="1:28" ht="15" customHeight="1">
      <c r="A965" s="61"/>
      <c r="B965" s="61"/>
      <c r="C965" s="61"/>
      <c r="D965" s="61"/>
      <c r="E965" s="61"/>
      <c r="F965" s="64"/>
      <c r="G965" s="64"/>
      <c r="H965" s="64"/>
      <c r="I965" s="89" t="str">
        <f t="shared" si="142"/>
        <v/>
      </c>
      <c r="J965" s="64"/>
      <c r="K965" s="64"/>
      <c r="L965" s="64"/>
      <c r="M965" s="64"/>
      <c r="N965" s="64"/>
      <c r="O965" s="64"/>
      <c r="P965" s="82"/>
      <c r="Q965" s="73"/>
      <c r="R965" s="24"/>
      <c r="S965" s="44" t="str">
        <f t="shared" ca="1" si="143"/>
        <v/>
      </c>
      <c r="T965" s="48" t="str">
        <f t="shared" si="144"/>
        <v/>
      </c>
      <c r="U965" s="48" t="str">
        <f t="shared" si="145"/>
        <v/>
      </c>
      <c r="V965" s="21" t="str">
        <f t="shared" ca="1" si="146"/>
        <v/>
      </c>
      <c r="W965" s="66">
        <f t="shared" si="147"/>
        <v>1</v>
      </c>
      <c r="X965" s="66">
        <f t="shared" si="148"/>
        <v>1</v>
      </c>
      <c r="Y965" s="21" t="str">
        <f t="shared" ca="1" si="149"/>
        <v/>
      </c>
      <c r="Z965" s="13" t="str">
        <f>IF(Q965="","",IF(H966&lt;&gt;"Commercial",Lists!$C$2,IF(AND('Property details'!H966="Commercial",'Property details'!Q965&lt;250000),Lists!C$3,Lists!$C$4)))</f>
        <v/>
      </c>
      <c r="AA965" s="19" t="str">
        <f t="shared" si="140"/>
        <v/>
      </c>
      <c r="AB965" s="14" t="str">
        <f t="shared" si="141"/>
        <v/>
      </c>
    </row>
    <row r="966" spans="1:28" ht="15" customHeight="1">
      <c r="A966" s="61"/>
      <c r="B966" s="61"/>
      <c r="C966" s="61"/>
      <c r="D966" s="61"/>
      <c r="E966" s="61"/>
      <c r="F966" s="64"/>
      <c r="G966" s="64"/>
      <c r="H966" s="64"/>
      <c r="I966" s="89" t="str">
        <f t="shared" si="142"/>
        <v/>
      </c>
      <c r="J966" s="64"/>
      <c r="K966" s="64"/>
      <c r="L966" s="64"/>
      <c r="M966" s="64"/>
      <c r="N966" s="64"/>
      <c r="O966" s="64"/>
      <c r="P966" s="82"/>
      <c r="Q966" s="73"/>
      <c r="R966" s="24"/>
      <c r="S966" s="44" t="str">
        <f t="shared" ca="1" si="143"/>
        <v/>
      </c>
      <c r="T966" s="48" t="str">
        <f t="shared" si="144"/>
        <v/>
      </c>
      <c r="U966" s="48" t="str">
        <f t="shared" si="145"/>
        <v/>
      </c>
      <c r="V966" s="21" t="str">
        <f t="shared" ca="1" si="146"/>
        <v/>
      </c>
      <c r="W966" s="66">
        <f t="shared" si="147"/>
        <v>1</v>
      </c>
      <c r="X966" s="66">
        <f t="shared" si="148"/>
        <v>1</v>
      </c>
      <c r="Y966" s="21" t="str">
        <f t="shared" ca="1" si="149"/>
        <v/>
      </c>
      <c r="Z966" s="13" t="str">
        <f>IF(Q966="","",IF(H967&lt;&gt;"Commercial",Lists!$C$2,IF(AND('Property details'!H967="Commercial",'Property details'!Q966&lt;250000),Lists!C$3,Lists!$C$4)))</f>
        <v/>
      </c>
      <c r="AA966" s="19" t="str">
        <f t="shared" si="140"/>
        <v/>
      </c>
      <c r="AB966" s="14" t="str">
        <f t="shared" si="141"/>
        <v/>
      </c>
    </row>
    <row r="967" spans="1:28" ht="15" customHeight="1">
      <c r="A967" s="61"/>
      <c r="B967" s="61"/>
      <c r="C967" s="61"/>
      <c r="D967" s="61"/>
      <c r="E967" s="61"/>
      <c r="F967" s="64"/>
      <c r="G967" s="64"/>
      <c r="H967" s="64"/>
      <c r="I967" s="89" t="str">
        <f t="shared" si="142"/>
        <v/>
      </c>
      <c r="J967" s="64"/>
      <c r="K967" s="64"/>
      <c r="L967" s="64"/>
      <c r="M967" s="64"/>
      <c r="N967" s="64"/>
      <c r="O967" s="64"/>
      <c r="P967" s="82"/>
      <c r="Q967" s="73"/>
      <c r="R967" s="24"/>
      <c r="S967" s="44" t="str">
        <f t="shared" ca="1" si="143"/>
        <v/>
      </c>
      <c r="T967" s="48" t="str">
        <f t="shared" si="144"/>
        <v/>
      </c>
      <c r="U967" s="48" t="str">
        <f t="shared" si="145"/>
        <v/>
      </c>
      <c r="V967" s="21" t="str">
        <f t="shared" ca="1" si="146"/>
        <v/>
      </c>
      <c r="W967" s="66">
        <f t="shared" si="147"/>
        <v>1</v>
      </c>
      <c r="X967" s="66">
        <f t="shared" si="148"/>
        <v>1</v>
      </c>
      <c r="Y967" s="21" t="str">
        <f t="shared" ca="1" si="149"/>
        <v/>
      </c>
      <c r="Z967" s="13" t="str">
        <f>IF(Q967="","",IF(H968&lt;&gt;"Commercial",Lists!$C$2,IF(AND('Property details'!H968="Commercial",'Property details'!Q967&lt;250000),Lists!C$3,Lists!$C$4)))</f>
        <v/>
      </c>
      <c r="AA967" s="19" t="str">
        <f t="shared" si="140"/>
        <v/>
      </c>
      <c r="AB967" s="14" t="str">
        <f t="shared" si="141"/>
        <v/>
      </c>
    </row>
    <row r="968" spans="1:28" ht="15" customHeight="1">
      <c r="A968" s="61"/>
      <c r="B968" s="61"/>
      <c r="C968" s="61"/>
      <c r="D968" s="61"/>
      <c r="E968" s="61"/>
      <c r="F968" s="64"/>
      <c r="G968" s="64"/>
      <c r="H968" s="64"/>
      <c r="I968" s="89" t="str">
        <f t="shared" si="142"/>
        <v/>
      </c>
      <c r="J968" s="64"/>
      <c r="K968" s="64"/>
      <c r="L968" s="64"/>
      <c r="M968" s="64"/>
      <c r="N968" s="64"/>
      <c r="O968" s="64"/>
      <c r="P968" s="82"/>
      <c r="Q968" s="73"/>
      <c r="R968" s="24"/>
      <c r="S968" s="44" t="str">
        <f t="shared" ca="1" si="143"/>
        <v/>
      </c>
      <c r="T968" s="48" t="str">
        <f t="shared" si="144"/>
        <v/>
      </c>
      <c r="U968" s="48" t="str">
        <f t="shared" si="145"/>
        <v/>
      </c>
      <c r="V968" s="21" t="str">
        <f t="shared" ca="1" si="146"/>
        <v/>
      </c>
      <c r="W968" s="66">
        <f t="shared" si="147"/>
        <v>1</v>
      </c>
      <c r="X968" s="66">
        <f t="shared" si="148"/>
        <v>1</v>
      </c>
      <c r="Y968" s="21" t="str">
        <f t="shared" ca="1" si="149"/>
        <v/>
      </c>
      <c r="Z968" s="13" t="str">
        <f>IF(Q968="","",IF(H969&lt;&gt;"Commercial",Lists!$C$2,IF(AND('Property details'!H969="Commercial",'Property details'!Q968&lt;250000),Lists!C$3,Lists!$C$4)))</f>
        <v/>
      </c>
      <c r="AA968" s="19" t="str">
        <f t="shared" si="140"/>
        <v/>
      </c>
      <c r="AB968" s="14" t="str">
        <f t="shared" si="141"/>
        <v/>
      </c>
    </row>
    <row r="969" spans="1:28" ht="15" customHeight="1">
      <c r="A969" s="61"/>
      <c r="B969" s="61"/>
      <c r="C969" s="61"/>
      <c r="D969" s="61"/>
      <c r="E969" s="61"/>
      <c r="F969" s="64"/>
      <c r="G969" s="64"/>
      <c r="H969" s="64"/>
      <c r="I969" s="89" t="str">
        <f t="shared" si="142"/>
        <v/>
      </c>
      <c r="J969" s="64"/>
      <c r="K969" s="64"/>
      <c r="L969" s="64"/>
      <c r="M969" s="64"/>
      <c r="N969" s="64"/>
      <c r="O969" s="64"/>
      <c r="P969" s="82"/>
      <c r="Q969" s="73"/>
      <c r="R969" s="24"/>
      <c r="S969" s="44" t="str">
        <f t="shared" ca="1" si="143"/>
        <v/>
      </c>
      <c r="T969" s="48" t="str">
        <f t="shared" si="144"/>
        <v/>
      </c>
      <c r="U969" s="48" t="str">
        <f t="shared" si="145"/>
        <v/>
      </c>
      <c r="V969" s="21" t="str">
        <f t="shared" ca="1" si="146"/>
        <v/>
      </c>
      <c r="W969" s="66">
        <f t="shared" si="147"/>
        <v>1</v>
      </c>
      <c r="X969" s="66">
        <f t="shared" si="148"/>
        <v>1</v>
      </c>
      <c r="Y969" s="21" t="str">
        <f t="shared" ca="1" si="149"/>
        <v/>
      </c>
      <c r="Z969" s="13" t="str">
        <f>IF(Q969="","",IF(H970&lt;&gt;"Commercial",Lists!$C$2,IF(AND('Property details'!H970="Commercial",'Property details'!Q969&lt;250000),Lists!C$3,Lists!$C$4)))</f>
        <v/>
      </c>
      <c r="AA969" s="19" t="str">
        <f t="shared" si="140"/>
        <v/>
      </c>
      <c r="AB969" s="14" t="str">
        <f t="shared" si="141"/>
        <v/>
      </c>
    </row>
    <row r="970" spans="1:28" ht="15" customHeight="1">
      <c r="A970" s="61"/>
      <c r="B970" s="61"/>
      <c r="C970" s="61"/>
      <c r="D970" s="61"/>
      <c r="E970" s="61"/>
      <c r="F970" s="64"/>
      <c r="G970" s="64"/>
      <c r="H970" s="64"/>
      <c r="I970" s="89" t="str">
        <f t="shared" si="142"/>
        <v/>
      </c>
      <c r="J970" s="64"/>
      <c r="K970" s="64"/>
      <c r="L970" s="64"/>
      <c r="M970" s="64"/>
      <c r="N970" s="64"/>
      <c r="O970" s="64"/>
      <c r="P970" s="82"/>
      <c r="Q970" s="73"/>
      <c r="R970" s="24"/>
      <c r="S970" s="44" t="str">
        <f t="shared" ca="1" si="143"/>
        <v/>
      </c>
      <c r="T970" s="48" t="str">
        <f t="shared" si="144"/>
        <v/>
      </c>
      <c r="U970" s="48" t="str">
        <f t="shared" si="145"/>
        <v/>
      </c>
      <c r="V970" s="21" t="str">
        <f t="shared" ca="1" si="146"/>
        <v/>
      </c>
      <c r="W970" s="66">
        <f t="shared" si="147"/>
        <v>1</v>
      </c>
      <c r="X970" s="66">
        <f t="shared" si="148"/>
        <v>1</v>
      </c>
      <c r="Y970" s="21" t="str">
        <f t="shared" ca="1" si="149"/>
        <v/>
      </c>
      <c r="Z970" s="13" t="str">
        <f>IF(Q970="","",IF(H971&lt;&gt;"Commercial",Lists!$C$2,IF(AND('Property details'!H971="Commercial",'Property details'!Q970&lt;250000),Lists!C$3,Lists!$C$4)))</f>
        <v/>
      </c>
      <c r="AA970" s="19" t="str">
        <f t="shared" ref="AA970:AA1033" si="150">IF(Q970="","",SUM(V970:Z970))</f>
        <v/>
      </c>
      <c r="AB970" s="14" t="str">
        <f t="shared" ref="AB970:AB1033" si="151">+IF(Q970="","",25)</f>
        <v/>
      </c>
    </row>
    <row r="971" spans="1:28" ht="15" customHeight="1">
      <c r="A971" s="61"/>
      <c r="B971" s="61"/>
      <c r="C971" s="61"/>
      <c r="D971" s="61"/>
      <c r="E971" s="61"/>
      <c r="F971" s="64"/>
      <c r="G971" s="64"/>
      <c r="H971" s="64"/>
      <c r="I971" s="89" t="str">
        <f t="shared" ref="I971:I1034" si="152">IF(H971="","",IF(H971&gt;4,"Commercial",IF(H971=1,"Single Fam","Multi-Fam")))</f>
        <v/>
      </c>
      <c r="J971" s="64"/>
      <c r="K971" s="64"/>
      <c r="L971" s="64"/>
      <c r="M971" s="64"/>
      <c r="N971" s="64"/>
      <c r="O971" s="64"/>
      <c r="P971" s="82"/>
      <c r="Q971" s="73"/>
      <c r="R971" s="24"/>
      <c r="S971" s="44" t="str">
        <f t="shared" ref="S971:S1034" ca="1" si="153">IF(F971="","",VLOOKUP(F971,INDIRECT("'"&amp;P971&amp;"'!"&amp;"A3:J52"),6,))</f>
        <v/>
      </c>
      <c r="T971" s="48" t="str">
        <f t="shared" ref="T971:T1034" si="154">IF(F971="","",IF(AND(H971&lt;&gt;"Commercial",O971="Occupied"),2,IF(AND(H971&lt;&gt;"Commercial",O971="Vacant"),3,IF(AND(H971="Commercial",O971="Occupied"),4,5))))</f>
        <v/>
      </c>
      <c r="U971" s="48" t="str">
        <f t="shared" ref="U971:U1034" si="155">IF(F971="","",IF(AND(I971&lt;&gt;"Commercial",O971="Occupied"),7,IF(AND(I971&lt;&gt;"Commercial",O971="Vacant"),8,IF(AND(I971="Commercial",O971="Occupied"),9,10))))</f>
        <v/>
      </c>
      <c r="V971" s="21" t="str">
        <f t="shared" ref="V971:V1034" ca="1" si="156">IF(Q971="","",SUM(Q971*VLOOKUP($F971,INDIRECT("'"&amp;$P971&amp;"'!"&amp;"$A$3:$F$52"),T971,)*S971))</f>
        <v/>
      </c>
      <c r="W971" s="66">
        <f t="shared" ref="W971:W1034" si="157">IF(I971&lt;&gt;"Commercial",IF(OR(P971="Program 3",P971="Program 4"),Q971,1),IF(P971="Program 8",1,Q971))</f>
        <v>1</v>
      </c>
      <c r="X971" s="66">
        <f t="shared" ref="X971:X1034" si="158">IF(I971&lt;&gt;"Commercial",IF(OR(P971="Program 5",P971="Program 6",P971="Program 8"),H971,1),1)</f>
        <v>1</v>
      </c>
      <c r="Y971" s="21" t="str">
        <f t="shared" ref="Y971:Y1034" ca="1" si="159">IF(Q971="","",SUM(SUM(W971*VLOOKUP($F971,INDIRECT("'"&amp;$P971&amp;"'!"&amp;"$A$3:$J$52"),U971,)*S971))*X971)</f>
        <v/>
      </c>
      <c r="Z971" s="13" t="str">
        <f>IF(Q971="","",IF(H972&lt;&gt;"Commercial",Lists!$C$2,IF(AND('Property details'!H972="Commercial",'Property details'!Q971&lt;250000),Lists!C$3,Lists!$C$4)))</f>
        <v/>
      </c>
      <c r="AA971" s="19" t="str">
        <f t="shared" si="150"/>
        <v/>
      </c>
      <c r="AB971" s="14" t="str">
        <f t="shared" si="151"/>
        <v/>
      </c>
    </row>
    <row r="972" spans="1:28" ht="15" customHeight="1">
      <c r="A972" s="61"/>
      <c r="B972" s="61"/>
      <c r="C972" s="61"/>
      <c r="D972" s="61"/>
      <c r="E972" s="61"/>
      <c r="F972" s="64"/>
      <c r="G972" s="64"/>
      <c r="H972" s="64"/>
      <c r="I972" s="89" t="str">
        <f t="shared" si="152"/>
        <v/>
      </c>
      <c r="J972" s="64"/>
      <c r="K972" s="64"/>
      <c r="L972" s="64"/>
      <c r="M972" s="64"/>
      <c r="N972" s="64"/>
      <c r="O972" s="64"/>
      <c r="P972" s="82"/>
      <c r="Q972" s="73"/>
      <c r="R972" s="24"/>
      <c r="S972" s="44" t="str">
        <f t="shared" ca="1" si="153"/>
        <v/>
      </c>
      <c r="T972" s="48" t="str">
        <f t="shared" si="154"/>
        <v/>
      </c>
      <c r="U972" s="48" t="str">
        <f t="shared" si="155"/>
        <v/>
      </c>
      <c r="V972" s="21" t="str">
        <f t="shared" ca="1" si="156"/>
        <v/>
      </c>
      <c r="W972" s="66">
        <f t="shared" si="157"/>
        <v>1</v>
      </c>
      <c r="X972" s="66">
        <f t="shared" si="158"/>
        <v>1</v>
      </c>
      <c r="Y972" s="21" t="str">
        <f t="shared" ca="1" si="159"/>
        <v/>
      </c>
      <c r="Z972" s="13" t="str">
        <f>IF(Q972="","",IF(H973&lt;&gt;"Commercial",Lists!$C$2,IF(AND('Property details'!H973="Commercial",'Property details'!Q972&lt;250000),Lists!C$3,Lists!$C$4)))</f>
        <v/>
      </c>
      <c r="AA972" s="19" t="str">
        <f t="shared" si="150"/>
        <v/>
      </c>
      <c r="AB972" s="14" t="str">
        <f t="shared" si="151"/>
        <v/>
      </c>
    </row>
    <row r="973" spans="1:28" ht="15" customHeight="1">
      <c r="A973" s="61"/>
      <c r="B973" s="61"/>
      <c r="C973" s="61"/>
      <c r="D973" s="61"/>
      <c r="E973" s="61"/>
      <c r="F973" s="64"/>
      <c r="G973" s="64"/>
      <c r="H973" s="64"/>
      <c r="I973" s="89" t="str">
        <f t="shared" si="152"/>
        <v/>
      </c>
      <c r="J973" s="64"/>
      <c r="K973" s="64"/>
      <c r="L973" s="64"/>
      <c r="M973" s="64"/>
      <c r="N973" s="64"/>
      <c r="O973" s="64"/>
      <c r="P973" s="82"/>
      <c r="Q973" s="73"/>
      <c r="R973" s="24"/>
      <c r="S973" s="44" t="str">
        <f t="shared" ca="1" si="153"/>
        <v/>
      </c>
      <c r="T973" s="48" t="str">
        <f t="shared" si="154"/>
        <v/>
      </c>
      <c r="U973" s="48" t="str">
        <f t="shared" si="155"/>
        <v/>
      </c>
      <c r="V973" s="21" t="str">
        <f t="shared" ca="1" si="156"/>
        <v/>
      </c>
      <c r="W973" s="66">
        <f t="shared" si="157"/>
        <v>1</v>
      </c>
      <c r="X973" s="66">
        <f t="shared" si="158"/>
        <v>1</v>
      </c>
      <c r="Y973" s="21" t="str">
        <f t="shared" ca="1" si="159"/>
        <v/>
      </c>
      <c r="Z973" s="13" t="str">
        <f>IF(Q973="","",IF(H974&lt;&gt;"Commercial",Lists!$C$2,IF(AND('Property details'!H974="Commercial",'Property details'!Q973&lt;250000),Lists!C$3,Lists!$C$4)))</f>
        <v/>
      </c>
      <c r="AA973" s="19" t="str">
        <f t="shared" si="150"/>
        <v/>
      </c>
      <c r="AB973" s="14" t="str">
        <f t="shared" si="151"/>
        <v/>
      </c>
    </row>
    <row r="974" spans="1:28" ht="15" customHeight="1">
      <c r="A974" s="61"/>
      <c r="B974" s="61"/>
      <c r="C974" s="61"/>
      <c r="D974" s="61"/>
      <c r="E974" s="61"/>
      <c r="F974" s="64"/>
      <c r="G974" s="64"/>
      <c r="H974" s="64"/>
      <c r="I974" s="89" t="str">
        <f t="shared" si="152"/>
        <v/>
      </c>
      <c r="J974" s="64"/>
      <c r="K974" s="64"/>
      <c r="L974" s="64"/>
      <c r="M974" s="64"/>
      <c r="N974" s="64"/>
      <c r="O974" s="64"/>
      <c r="P974" s="82"/>
      <c r="Q974" s="73"/>
      <c r="R974" s="24"/>
      <c r="S974" s="44" t="str">
        <f t="shared" ca="1" si="153"/>
        <v/>
      </c>
      <c r="T974" s="48" t="str">
        <f t="shared" si="154"/>
        <v/>
      </c>
      <c r="U974" s="48" t="str">
        <f t="shared" si="155"/>
        <v/>
      </c>
      <c r="V974" s="21" t="str">
        <f t="shared" ca="1" si="156"/>
        <v/>
      </c>
      <c r="W974" s="66">
        <f t="shared" si="157"/>
        <v>1</v>
      </c>
      <c r="X974" s="66">
        <f t="shared" si="158"/>
        <v>1</v>
      </c>
      <c r="Y974" s="21" t="str">
        <f t="shared" ca="1" si="159"/>
        <v/>
      </c>
      <c r="Z974" s="13" t="str">
        <f>IF(Q974="","",IF(H975&lt;&gt;"Commercial",Lists!$C$2,IF(AND('Property details'!H975="Commercial",'Property details'!Q974&lt;250000),Lists!C$3,Lists!$C$4)))</f>
        <v/>
      </c>
      <c r="AA974" s="19" t="str">
        <f t="shared" si="150"/>
        <v/>
      </c>
      <c r="AB974" s="14" t="str">
        <f t="shared" si="151"/>
        <v/>
      </c>
    </row>
    <row r="975" spans="1:28" ht="15" customHeight="1">
      <c r="A975" s="61"/>
      <c r="B975" s="61"/>
      <c r="C975" s="61"/>
      <c r="D975" s="61"/>
      <c r="E975" s="61"/>
      <c r="F975" s="64"/>
      <c r="G975" s="64"/>
      <c r="H975" s="64"/>
      <c r="I975" s="89" t="str">
        <f t="shared" si="152"/>
        <v/>
      </c>
      <c r="J975" s="64"/>
      <c r="K975" s="64"/>
      <c r="L975" s="64"/>
      <c r="M975" s="64"/>
      <c r="N975" s="64"/>
      <c r="O975" s="64"/>
      <c r="P975" s="82"/>
      <c r="Q975" s="73"/>
      <c r="R975" s="24"/>
      <c r="S975" s="44" t="str">
        <f t="shared" ca="1" si="153"/>
        <v/>
      </c>
      <c r="T975" s="48" t="str">
        <f t="shared" si="154"/>
        <v/>
      </c>
      <c r="U975" s="48" t="str">
        <f t="shared" si="155"/>
        <v/>
      </c>
      <c r="V975" s="21" t="str">
        <f t="shared" ca="1" si="156"/>
        <v/>
      </c>
      <c r="W975" s="66">
        <f t="shared" si="157"/>
        <v>1</v>
      </c>
      <c r="X975" s="66">
        <f t="shared" si="158"/>
        <v>1</v>
      </c>
      <c r="Y975" s="21" t="str">
        <f t="shared" ca="1" si="159"/>
        <v/>
      </c>
      <c r="Z975" s="13" t="str">
        <f>IF(Q975="","",IF(H976&lt;&gt;"Commercial",Lists!$C$2,IF(AND('Property details'!H976="Commercial",'Property details'!Q975&lt;250000),Lists!C$3,Lists!$C$4)))</f>
        <v/>
      </c>
      <c r="AA975" s="19" t="str">
        <f t="shared" si="150"/>
        <v/>
      </c>
      <c r="AB975" s="14" t="str">
        <f t="shared" si="151"/>
        <v/>
      </c>
    </row>
    <row r="976" spans="1:28" ht="15" customHeight="1">
      <c r="A976" s="61"/>
      <c r="B976" s="61"/>
      <c r="C976" s="61"/>
      <c r="D976" s="61"/>
      <c r="E976" s="61"/>
      <c r="F976" s="64"/>
      <c r="G976" s="64"/>
      <c r="H976" s="64"/>
      <c r="I976" s="89" t="str">
        <f t="shared" si="152"/>
        <v/>
      </c>
      <c r="J976" s="64"/>
      <c r="K976" s="64"/>
      <c r="L976" s="64"/>
      <c r="M976" s="64"/>
      <c r="N976" s="64"/>
      <c r="O976" s="64"/>
      <c r="P976" s="82"/>
      <c r="Q976" s="73"/>
      <c r="R976" s="24"/>
      <c r="S976" s="44" t="str">
        <f t="shared" ca="1" si="153"/>
        <v/>
      </c>
      <c r="T976" s="48" t="str">
        <f t="shared" si="154"/>
        <v/>
      </c>
      <c r="U976" s="48" t="str">
        <f t="shared" si="155"/>
        <v/>
      </c>
      <c r="V976" s="21" t="str">
        <f t="shared" ca="1" si="156"/>
        <v/>
      </c>
      <c r="W976" s="66">
        <f t="shared" si="157"/>
        <v>1</v>
      </c>
      <c r="X976" s="66">
        <f t="shared" si="158"/>
        <v>1</v>
      </c>
      <c r="Y976" s="21" t="str">
        <f t="shared" ca="1" si="159"/>
        <v/>
      </c>
      <c r="Z976" s="13" t="str">
        <f>IF(Q976="","",IF(H977&lt;&gt;"Commercial",Lists!$C$2,IF(AND('Property details'!H977="Commercial",'Property details'!Q976&lt;250000),Lists!C$3,Lists!$C$4)))</f>
        <v/>
      </c>
      <c r="AA976" s="19" t="str">
        <f t="shared" si="150"/>
        <v/>
      </c>
      <c r="AB976" s="14" t="str">
        <f t="shared" si="151"/>
        <v/>
      </c>
    </row>
    <row r="977" spans="1:28" ht="15" customHeight="1">
      <c r="A977" s="61"/>
      <c r="B977" s="61"/>
      <c r="C977" s="61"/>
      <c r="D977" s="61"/>
      <c r="E977" s="61"/>
      <c r="F977" s="64"/>
      <c r="G977" s="64"/>
      <c r="H977" s="64"/>
      <c r="I977" s="89" t="str">
        <f t="shared" si="152"/>
        <v/>
      </c>
      <c r="J977" s="64"/>
      <c r="K977" s="64"/>
      <c r="L977" s="64"/>
      <c r="M977" s="64"/>
      <c r="N977" s="64"/>
      <c r="O977" s="64"/>
      <c r="P977" s="82"/>
      <c r="Q977" s="73"/>
      <c r="R977" s="24"/>
      <c r="S977" s="44" t="str">
        <f t="shared" ca="1" si="153"/>
        <v/>
      </c>
      <c r="T977" s="48" t="str">
        <f t="shared" si="154"/>
        <v/>
      </c>
      <c r="U977" s="48" t="str">
        <f t="shared" si="155"/>
        <v/>
      </c>
      <c r="V977" s="21" t="str">
        <f t="shared" ca="1" si="156"/>
        <v/>
      </c>
      <c r="W977" s="66">
        <f t="shared" si="157"/>
        <v>1</v>
      </c>
      <c r="X977" s="66">
        <f t="shared" si="158"/>
        <v>1</v>
      </c>
      <c r="Y977" s="21" t="str">
        <f t="shared" ca="1" si="159"/>
        <v/>
      </c>
      <c r="Z977" s="13" t="str">
        <f>IF(Q977="","",IF(H978&lt;&gt;"Commercial",Lists!$C$2,IF(AND('Property details'!H978="Commercial",'Property details'!Q977&lt;250000),Lists!C$3,Lists!$C$4)))</f>
        <v/>
      </c>
      <c r="AA977" s="19" t="str">
        <f t="shared" si="150"/>
        <v/>
      </c>
      <c r="AB977" s="14" t="str">
        <f t="shared" si="151"/>
        <v/>
      </c>
    </row>
    <row r="978" spans="1:28" ht="15" customHeight="1">
      <c r="A978" s="61"/>
      <c r="B978" s="61"/>
      <c r="C978" s="61"/>
      <c r="D978" s="61"/>
      <c r="E978" s="61"/>
      <c r="F978" s="64"/>
      <c r="G978" s="64"/>
      <c r="H978" s="64"/>
      <c r="I978" s="89" t="str">
        <f t="shared" si="152"/>
        <v/>
      </c>
      <c r="J978" s="64"/>
      <c r="K978" s="64"/>
      <c r="L978" s="64"/>
      <c r="M978" s="64"/>
      <c r="N978" s="64"/>
      <c r="O978" s="64"/>
      <c r="P978" s="82"/>
      <c r="Q978" s="73"/>
      <c r="R978" s="24"/>
      <c r="S978" s="44" t="str">
        <f t="shared" ca="1" si="153"/>
        <v/>
      </c>
      <c r="T978" s="48" t="str">
        <f t="shared" si="154"/>
        <v/>
      </c>
      <c r="U978" s="48" t="str">
        <f t="shared" si="155"/>
        <v/>
      </c>
      <c r="V978" s="21" t="str">
        <f t="shared" ca="1" si="156"/>
        <v/>
      </c>
      <c r="W978" s="66">
        <f t="shared" si="157"/>
        <v>1</v>
      </c>
      <c r="X978" s="66">
        <f t="shared" si="158"/>
        <v>1</v>
      </c>
      <c r="Y978" s="21" t="str">
        <f t="shared" ca="1" si="159"/>
        <v/>
      </c>
      <c r="Z978" s="13" t="str">
        <f>IF(Q978="","",IF(H979&lt;&gt;"Commercial",Lists!$C$2,IF(AND('Property details'!H979="Commercial",'Property details'!Q978&lt;250000),Lists!C$3,Lists!$C$4)))</f>
        <v/>
      </c>
      <c r="AA978" s="19" t="str">
        <f t="shared" si="150"/>
        <v/>
      </c>
      <c r="AB978" s="14" t="str">
        <f t="shared" si="151"/>
        <v/>
      </c>
    </row>
    <row r="979" spans="1:28" ht="15" customHeight="1">
      <c r="A979" s="61"/>
      <c r="B979" s="61"/>
      <c r="C979" s="61"/>
      <c r="D979" s="61"/>
      <c r="E979" s="61"/>
      <c r="F979" s="64"/>
      <c r="G979" s="64"/>
      <c r="H979" s="64"/>
      <c r="I979" s="89" t="str">
        <f t="shared" si="152"/>
        <v/>
      </c>
      <c r="J979" s="64"/>
      <c r="K979" s="64"/>
      <c r="L979" s="64"/>
      <c r="M979" s="64"/>
      <c r="N979" s="64"/>
      <c r="O979" s="64"/>
      <c r="P979" s="82"/>
      <c r="Q979" s="73"/>
      <c r="R979" s="24"/>
      <c r="S979" s="44" t="str">
        <f t="shared" ca="1" si="153"/>
        <v/>
      </c>
      <c r="T979" s="48" t="str">
        <f t="shared" si="154"/>
        <v/>
      </c>
      <c r="U979" s="48" t="str">
        <f t="shared" si="155"/>
        <v/>
      </c>
      <c r="V979" s="21" t="str">
        <f t="shared" ca="1" si="156"/>
        <v/>
      </c>
      <c r="W979" s="66">
        <f t="shared" si="157"/>
        <v>1</v>
      </c>
      <c r="X979" s="66">
        <f t="shared" si="158"/>
        <v>1</v>
      </c>
      <c r="Y979" s="21" t="str">
        <f t="shared" ca="1" si="159"/>
        <v/>
      </c>
      <c r="Z979" s="13" t="str">
        <f>IF(Q979="","",IF(H980&lt;&gt;"Commercial",Lists!$C$2,IF(AND('Property details'!H980="Commercial",'Property details'!Q979&lt;250000),Lists!C$3,Lists!$C$4)))</f>
        <v/>
      </c>
      <c r="AA979" s="19" t="str">
        <f t="shared" si="150"/>
        <v/>
      </c>
      <c r="AB979" s="14" t="str">
        <f t="shared" si="151"/>
        <v/>
      </c>
    </row>
    <row r="980" spans="1:28" ht="15" customHeight="1">
      <c r="A980" s="61"/>
      <c r="B980" s="61"/>
      <c r="C980" s="61"/>
      <c r="D980" s="61"/>
      <c r="E980" s="61"/>
      <c r="F980" s="64"/>
      <c r="G980" s="64"/>
      <c r="H980" s="64"/>
      <c r="I980" s="89" t="str">
        <f t="shared" si="152"/>
        <v/>
      </c>
      <c r="J980" s="64"/>
      <c r="K980" s="64"/>
      <c r="L980" s="64"/>
      <c r="M980" s="64"/>
      <c r="N980" s="64"/>
      <c r="O980" s="64"/>
      <c r="P980" s="82"/>
      <c r="Q980" s="73"/>
      <c r="R980" s="24"/>
      <c r="S980" s="44" t="str">
        <f t="shared" ca="1" si="153"/>
        <v/>
      </c>
      <c r="T980" s="48" t="str">
        <f t="shared" si="154"/>
        <v/>
      </c>
      <c r="U980" s="48" t="str">
        <f t="shared" si="155"/>
        <v/>
      </c>
      <c r="V980" s="21" t="str">
        <f t="shared" ca="1" si="156"/>
        <v/>
      </c>
      <c r="W980" s="66">
        <f t="shared" si="157"/>
        <v>1</v>
      </c>
      <c r="X980" s="66">
        <f t="shared" si="158"/>
        <v>1</v>
      </c>
      <c r="Y980" s="21" t="str">
        <f t="shared" ca="1" si="159"/>
        <v/>
      </c>
      <c r="Z980" s="13" t="str">
        <f>IF(Q980="","",IF(H981&lt;&gt;"Commercial",Lists!$C$2,IF(AND('Property details'!H981="Commercial",'Property details'!Q980&lt;250000),Lists!C$3,Lists!$C$4)))</f>
        <v/>
      </c>
      <c r="AA980" s="19" t="str">
        <f t="shared" si="150"/>
        <v/>
      </c>
      <c r="AB980" s="14" t="str">
        <f t="shared" si="151"/>
        <v/>
      </c>
    </row>
    <row r="981" spans="1:28" ht="15" customHeight="1">
      <c r="A981" s="61"/>
      <c r="B981" s="61"/>
      <c r="C981" s="61"/>
      <c r="D981" s="61"/>
      <c r="E981" s="61"/>
      <c r="F981" s="64"/>
      <c r="G981" s="64"/>
      <c r="H981" s="64"/>
      <c r="I981" s="89" t="str">
        <f t="shared" si="152"/>
        <v/>
      </c>
      <c r="J981" s="64"/>
      <c r="K981" s="64"/>
      <c r="L981" s="64"/>
      <c r="M981" s="64"/>
      <c r="N981" s="64"/>
      <c r="O981" s="64"/>
      <c r="P981" s="82"/>
      <c r="Q981" s="73"/>
      <c r="R981" s="24"/>
      <c r="S981" s="44" t="str">
        <f t="shared" ca="1" si="153"/>
        <v/>
      </c>
      <c r="T981" s="48" t="str">
        <f t="shared" si="154"/>
        <v/>
      </c>
      <c r="U981" s="48" t="str">
        <f t="shared" si="155"/>
        <v/>
      </c>
      <c r="V981" s="21" t="str">
        <f t="shared" ca="1" si="156"/>
        <v/>
      </c>
      <c r="W981" s="66">
        <f t="shared" si="157"/>
        <v>1</v>
      </c>
      <c r="X981" s="66">
        <f t="shared" si="158"/>
        <v>1</v>
      </c>
      <c r="Y981" s="21" t="str">
        <f t="shared" ca="1" si="159"/>
        <v/>
      </c>
      <c r="Z981" s="13" t="str">
        <f>IF(Q981="","",IF(H982&lt;&gt;"Commercial",Lists!$C$2,IF(AND('Property details'!H982="Commercial",'Property details'!Q981&lt;250000),Lists!C$3,Lists!$C$4)))</f>
        <v/>
      </c>
      <c r="AA981" s="19" t="str">
        <f t="shared" si="150"/>
        <v/>
      </c>
      <c r="AB981" s="14" t="str">
        <f t="shared" si="151"/>
        <v/>
      </c>
    </row>
    <row r="982" spans="1:28" ht="15" customHeight="1">
      <c r="A982" s="61"/>
      <c r="B982" s="61"/>
      <c r="C982" s="61"/>
      <c r="D982" s="61"/>
      <c r="E982" s="61"/>
      <c r="F982" s="64"/>
      <c r="G982" s="64"/>
      <c r="H982" s="64"/>
      <c r="I982" s="89" t="str">
        <f t="shared" si="152"/>
        <v/>
      </c>
      <c r="J982" s="64"/>
      <c r="K982" s="64"/>
      <c r="L982" s="64"/>
      <c r="M982" s="64"/>
      <c r="N982" s="64"/>
      <c r="O982" s="64"/>
      <c r="P982" s="82"/>
      <c r="Q982" s="73"/>
      <c r="R982" s="24"/>
      <c r="S982" s="44" t="str">
        <f t="shared" ca="1" si="153"/>
        <v/>
      </c>
      <c r="T982" s="48" t="str">
        <f t="shared" si="154"/>
        <v/>
      </c>
      <c r="U982" s="48" t="str">
        <f t="shared" si="155"/>
        <v/>
      </c>
      <c r="V982" s="21" t="str">
        <f t="shared" ca="1" si="156"/>
        <v/>
      </c>
      <c r="W982" s="66">
        <f t="shared" si="157"/>
        <v>1</v>
      </c>
      <c r="X982" s="66">
        <f t="shared" si="158"/>
        <v>1</v>
      </c>
      <c r="Y982" s="21" t="str">
        <f t="shared" ca="1" si="159"/>
        <v/>
      </c>
      <c r="Z982" s="13" t="str">
        <f>IF(Q982="","",IF(H983&lt;&gt;"Commercial",Lists!$C$2,IF(AND('Property details'!H983="Commercial",'Property details'!Q982&lt;250000),Lists!C$3,Lists!$C$4)))</f>
        <v/>
      </c>
      <c r="AA982" s="19" t="str">
        <f t="shared" si="150"/>
        <v/>
      </c>
      <c r="AB982" s="14" t="str">
        <f t="shared" si="151"/>
        <v/>
      </c>
    </row>
    <row r="983" spans="1:28" ht="15" customHeight="1">
      <c r="A983" s="61"/>
      <c r="B983" s="61"/>
      <c r="C983" s="61"/>
      <c r="D983" s="61"/>
      <c r="E983" s="61"/>
      <c r="F983" s="64"/>
      <c r="G983" s="64"/>
      <c r="H983" s="64"/>
      <c r="I983" s="89" t="str">
        <f t="shared" si="152"/>
        <v/>
      </c>
      <c r="J983" s="64"/>
      <c r="K983" s="64"/>
      <c r="L983" s="64"/>
      <c r="M983" s="64"/>
      <c r="N983" s="64"/>
      <c r="O983" s="64"/>
      <c r="P983" s="82"/>
      <c r="Q983" s="73"/>
      <c r="R983" s="24"/>
      <c r="S983" s="44" t="str">
        <f t="shared" ca="1" si="153"/>
        <v/>
      </c>
      <c r="T983" s="48" t="str">
        <f t="shared" si="154"/>
        <v/>
      </c>
      <c r="U983" s="48" t="str">
        <f t="shared" si="155"/>
        <v/>
      </c>
      <c r="V983" s="21" t="str">
        <f t="shared" ca="1" si="156"/>
        <v/>
      </c>
      <c r="W983" s="66">
        <f t="shared" si="157"/>
        <v>1</v>
      </c>
      <c r="X983" s="66">
        <f t="shared" si="158"/>
        <v>1</v>
      </c>
      <c r="Y983" s="21" t="str">
        <f t="shared" ca="1" si="159"/>
        <v/>
      </c>
      <c r="Z983" s="13" t="str">
        <f>IF(Q983="","",IF(H984&lt;&gt;"Commercial",Lists!$C$2,IF(AND('Property details'!H984="Commercial",'Property details'!Q983&lt;250000),Lists!C$3,Lists!$C$4)))</f>
        <v/>
      </c>
      <c r="AA983" s="19" t="str">
        <f t="shared" si="150"/>
        <v/>
      </c>
      <c r="AB983" s="14" t="str">
        <f t="shared" si="151"/>
        <v/>
      </c>
    </row>
    <row r="984" spans="1:28" ht="15" customHeight="1">
      <c r="A984" s="61"/>
      <c r="B984" s="61"/>
      <c r="C984" s="61"/>
      <c r="D984" s="61"/>
      <c r="E984" s="61"/>
      <c r="F984" s="64"/>
      <c r="G984" s="64"/>
      <c r="H984" s="64"/>
      <c r="I984" s="89" t="str">
        <f t="shared" si="152"/>
        <v/>
      </c>
      <c r="J984" s="64"/>
      <c r="K984" s="64"/>
      <c r="L984" s="64"/>
      <c r="M984" s="64"/>
      <c r="N984" s="64"/>
      <c r="O984" s="64"/>
      <c r="P984" s="82"/>
      <c r="Q984" s="73"/>
      <c r="R984" s="24"/>
      <c r="S984" s="44" t="str">
        <f t="shared" ca="1" si="153"/>
        <v/>
      </c>
      <c r="T984" s="48" t="str">
        <f t="shared" si="154"/>
        <v/>
      </c>
      <c r="U984" s="48" t="str">
        <f t="shared" si="155"/>
        <v/>
      </c>
      <c r="V984" s="21" t="str">
        <f t="shared" ca="1" si="156"/>
        <v/>
      </c>
      <c r="W984" s="66">
        <f t="shared" si="157"/>
        <v>1</v>
      </c>
      <c r="X984" s="66">
        <f t="shared" si="158"/>
        <v>1</v>
      </c>
      <c r="Y984" s="21" t="str">
        <f t="shared" ca="1" si="159"/>
        <v/>
      </c>
      <c r="Z984" s="13" t="str">
        <f>IF(Q984="","",IF(H985&lt;&gt;"Commercial",Lists!$C$2,IF(AND('Property details'!H985="Commercial",'Property details'!Q984&lt;250000),Lists!C$3,Lists!$C$4)))</f>
        <v/>
      </c>
      <c r="AA984" s="19" t="str">
        <f t="shared" si="150"/>
        <v/>
      </c>
      <c r="AB984" s="14" t="str">
        <f t="shared" si="151"/>
        <v/>
      </c>
    </row>
    <row r="985" spans="1:28" ht="15" customHeight="1">
      <c r="A985" s="61"/>
      <c r="B985" s="61"/>
      <c r="C985" s="61"/>
      <c r="D985" s="61"/>
      <c r="E985" s="61"/>
      <c r="F985" s="64"/>
      <c r="G985" s="64"/>
      <c r="H985" s="64"/>
      <c r="I985" s="89" t="str">
        <f t="shared" si="152"/>
        <v/>
      </c>
      <c r="J985" s="64"/>
      <c r="K985" s="64"/>
      <c r="L985" s="64"/>
      <c r="M985" s="64"/>
      <c r="N985" s="64"/>
      <c r="O985" s="64"/>
      <c r="P985" s="82"/>
      <c r="Q985" s="73"/>
      <c r="R985" s="24"/>
      <c r="S985" s="44" t="str">
        <f t="shared" ca="1" si="153"/>
        <v/>
      </c>
      <c r="T985" s="48" t="str">
        <f t="shared" si="154"/>
        <v/>
      </c>
      <c r="U985" s="48" t="str">
        <f t="shared" si="155"/>
        <v/>
      </c>
      <c r="V985" s="21" t="str">
        <f t="shared" ca="1" si="156"/>
        <v/>
      </c>
      <c r="W985" s="66">
        <f t="shared" si="157"/>
        <v>1</v>
      </c>
      <c r="X985" s="66">
        <f t="shared" si="158"/>
        <v>1</v>
      </c>
      <c r="Y985" s="21" t="str">
        <f t="shared" ca="1" si="159"/>
        <v/>
      </c>
      <c r="Z985" s="13" t="str">
        <f>IF(Q985="","",IF(H986&lt;&gt;"Commercial",Lists!$C$2,IF(AND('Property details'!H986="Commercial",'Property details'!Q985&lt;250000),Lists!C$3,Lists!$C$4)))</f>
        <v/>
      </c>
      <c r="AA985" s="19" t="str">
        <f t="shared" si="150"/>
        <v/>
      </c>
      <c r="AB985" s="14" t="str">
        <f t="shared" si="151"/>
        <v/>
      </c>
    </row>
    <row r="986" spans="1:28" ht="15" customHeight="1">
      <c r="A986" s="61"/>
      <c r="B986" s="61"/>
      <c r="C986" s="61"/>
      <c r="D986" s="61"/>
      <c r="E986" s="61"/>
      <c r="F986" s="64"/>
      <c r="G986" s="64"/>
      <c r="H986" s="64"/>
      <c r="I986" s="89" t="str">
        <f t="shared" si="152"/>
        <v/>
      </c>
      <c r="J986" s="64"/>
      <c r="K986" s="64"/>
      <c r="L986" s="64"/>
      <c r="M986" s="64"/>
      <c r="N986" s="64"/>
      <c r="O986" s="64"/>
      <c r="P986" s="82"/>
      <c r="Q986" s="73"/>
      <c r="R986" s="24"/>
      <c r="S986" s="44" t="str">
        <f t="shared" ca="1" si="153"/>
        <v/>
      </c>
      <c r="T986" s="48" t="str">
        <f t="shared" si="154"/>
        <v/>
      </c>
      <c r="U986" s="48" t="str">
        <f t="shared" si="155"/>
        <v/>
      </c>
      <c r="V986" s="21" t="str">
        <f t="shared" ca="1" si="156"/>
        <v/>
      </c>
      <c r="W986" s="66">
        <f t="shared" si="157"/>
        <v>1</v>
      </c>
      <c r="X986" s="66">
        <f t="shared" si="158"/>
        <v>1</v>
      </c>
      <c r="Y986" s="21" t="str">
        <f t="shared" ca="1" si="159"/>
        <v/>
      </c>
      <c r="Z986" s="13" t="str">
        <f>IF(Q986="","",IF(H987&lt;&gt;"Commercial",Lists!$C$2,IF(AND('Property details'!H987="Commercial",'Property details'!Q986&lt;250000),Lists!C$3,Lists!$C$4)))</f>
        <v/>
      </c>
      <c r="AA986" s="19" t="str">
        <f t="shared" si="150"/>
        <v/>
      </c>
      <c r="AB986" s="14" t="str">
        <f t="shared" si="151"/>
        <v/>
      </c>
    </row>
    <row r="987" spans="1:28" ht="15" customHeight="1">
      <c r="A987" s="61"/>
      <c r="B987" s="61"/>
      <c r="C987" s="61"/>
      <c r="D987" s="61"/>
      <c r="E987" s="61"/>
      <c r="F987" s="64"/>
      <c r="G987" s="64"/>
      <c r="H987" s="64"/>
      <c r="I987" s="89" t="str">
        <f t="shared" si="152"/>
        <v/>
      </c>
      <c r="J987" s="64"/>
      <c r="K987" s="64"/>
      <c r="L987" s="64"/>
      <c r="M987" s="64"/>
      <c r="N987" s="64"/>
      <c r="O987" s="64"/>
      <c r="P987" s="82"/>
      <c r="Q987" s="73"/>
      <c r="R987" s="24"/>
      <c r="S987" s="44" t="str">
        <f t="shared" ca="1" si="153"/>
        <v/>
      </c>
      <c r="T987" s="48" t="str">
        <f t="shared" si="154"/>
        <v/>
      </c>
      <c r="U987" s="48" t="str">
        <f t="shared" si="155"/>
        <v/>
      </c>
      <c r="V987" s="21" t="str">
        <f t="shared" ca="1" si="156"/>
        <v/>
      </c>
      <c r="W987" s="66">
        <f t="shared" si="157"/>
        <v>1</v>
      </c>
      <c r="X987" s="66">
        <f t="shared" si="158"/>
        <v>1</v>
      </c>
      <c r="Y987" s="21" t="str">
        <f t="shared" ca="1" si="159"/>
        <v/>
      </c>
      <c r="Z987" s="13" t="str">
        <f>IF(Q987="","",IF(H988&lt;&gt;"Commercial",Lists!$C$2,IF(AND('Property details'!H988="Commercial",'Property details'!Q987&lt;250000),Lists!C$3,Lists!$C$4)))</f>
        <v/>
      </c>
      <c r="AA987" s="19" t="str">
        <f t="shared" si="150"/>
        <v/>
      </c>
      <c r="AB987" s="14" t="str">
        <f t="shared" si="151"/>
        <v/>
      </c>
    </row>
    <row r="988" spans="1:28" ht="15" customHeight="1">
      <c r="A988" s="61"/>
      <c r="B988" s="61"/>
      <c r="C988" s="61"/>
      <c r="D988" s="61"/>
      <c r="E988" s="61"/>
      <c r="F988" s="64"/>
      <c r="G988" s="64"/>
      <c r="H988" s="64"/>
      <c r="I988" s="89" t="str">
        <f t="shared" si="152"/>
        <v/>
      </c>
      <c r="J988" s="64"/>
      <c r="K988" s="64"/>
      <c r="L988" s="64"/>
      <c r="M988" s="64"/>
      <c r="N988" s="64"/>
      <c r="O988" s="64"/>
      <c r="P988" s="82"/>
      <c r="Q988" s="73"/>
      <c r="R988" s="24"/>
      <c r="S988" s="44" t="str">
        <f t="shared" ca="1" si="153"/>
        <v/>
      </c>
      <c r="T988" s="48" t="str">
        <f t="shared" si="154"/>
        <v/>
      </c>
      <c r="U988" s="48" t="str">
        <f t="shared" si="155"/>
        <v/>
      </c>
      <c r="V988" s="21" t="str">
        <f t="shared" ca="1" si="156"/>
        <v/>
      </c>
      <c r="W988" s="66">
        <f t="shared" si="157"/>
        <v>1</v>
      </c>
      <c r="X988" s="66">
        <f t="shared" si="158"/>
        <v>1</v>
      </c>
      <c r="Y988" s="21" t="str">
        <f t="shared" ca="1" si="159"/>
        <v/>
      </c>
      <c r="Z988" s="13" t="str">
        <f>IF(Q988="","",IF(H989&lt;&gt;"Commercial",Lists!$C$2,IF(AND('Property details'!H989="Commercial",'Property details'!Q988&lt;250000),Lists!C$3,Lists!$C$4)))</f>
        <v/>
      </c>
      <c r="AA988" s="19" t="str">
        <f t="shared" si="150"/>
        <v/>
      </c>
      <c r="AB988" s="14" t="str">
        <f t="shared" si="151"/>
        <v/>
      </c>
    </row>
    <row r="989" spans="1:28" ht="15" customHeight="1">
      <c r="A989" s="61"/>
      <c r="B989" s="61"/>
      <c r="C989" s="61"/>
      <c r="D989" s="61"/>
      <c r="E989" s="61"/>
      <c r="F989" s="64"/>
      <c r="G989" s="64"/>
      <c r="H989" s="64"/>
      <c r="I989" s="89" t="str">
        <f t="shared" si="152"/>
        <v/>
      </c>
      <c r="J989" s="64"/>
      <c r="K989" s="64"/>
      <c r="L989" s="64"/>
      <c r="M989" s="64"/>
      <c r="N989" s="64"/>
      <c r="O989" s="64"/>
      <c r="P989" s="82"/>
      <c r="Q989" s="73"/>
      <c r="R989" s="24"/>
      <c r="S989" s="44" t="str">
        <f t="shared" ca="1" si="153"/>
        <v/>
      </c>
      <c r="T989" s="48" t="str">
        <f t="shared" si="154"/>
        <v/>
      </c>
      <c r="U989" s="48" t="str">
        <f t="shared" si="155"/>
        <v/>
      </c>
      <c r="V989" s="21" t="str">
        <f t="shared" ca="1" si="156"/>
        <v/>
      </c>
      <c r="W989" s="66">
        <f t="shared" si="157"/>
        <v>1</v>
      </c>
      <c r="X989" s="66">
        <f t="shared" si="158"/>
        <v>1</v>
      </c>
      <c r="Y989" s="21" t="str">
        <f t="shared" ca="1" si="159"/>
        <v/>
      </c>
      <c r="Z989" s="13" t="str">
        <f>IF(Q989="","",IF(H990&lt;&gt;"Commercial",Lists!$C$2,IF(AND('Property details'!H990="Commercial",'Property details'!Q989&lt;250000),Lists!C$3,Lists!$C$4)))</f>
        <v/>
      </c>
      <c r="AA989" s="19" t="str">
        <f t="shared" si="150"/>
        <v/>
      </c>
      <c r="AB989" s="14" t="str">
        <f t="shared" si="151"/>
        <v/>
      </c>
    </row>
    <row r="990" spans="1:28" ht="15" customHeight="1">
      <c r="A990" s="61"/>
      <c r="B990" s="61"/>
      <c r="C990" s="61"/>
      <c r="D990" s="61"/>
      <c r="E990" s="61"/>
      <c r="F990" s="64"/>
      <c r="G990" s="64"/>
      <c r="H990" s="64"/>
      <c r="I990" s="89" t="str">
        <f t="shared" si="152"/>
        <v/>
      </c>
      <c r="J990" s="64"/>
      <c r="K990" s="64"/>
      <c r="L990" s="64"/>
      <c r="M990" s="64"/>
      <c r="N990" s="64"/>
      <c r="O990" s="64"/>
      <c r="P990" s="82"/>
      <c r="Q990" s="73"/>
      <c r="R990" s="24"/>
      <c r="S990" s="44" t="str">
        <f t="shared" ca="1" si="153"/>
        <v/>
      </c>
      <c r="T990" s="48" t="str">
        <f t="shared" si="154"/>
        <v/>
      </c>
      <c r="U990" s="48" t="str">
        <f t="shared" si="155"/>
        <v/>
      </c>
      <c r="V990" s="21" t="str">
        <f t="shared" ca="1" si="156"/>
        <v/>
      </c>
      <c r="W990" s="66">
        <f t="shared" si="157"/>
        <v>1</v>
      </c>
      <c r="X990" s="66">
        <f t="shared" si="158"/>
        <v>1</v>
      </c>
      <c r="Y990" s="21" t="str">
        <f t="shared" ca="1" si="159"/>
        <v/>
      </c>
      <c r="Z990" s="13" t="str">
        <f>IF(Q990="","",IF(H991&lt;&gt;"Commercial",Lists!$C$2,IF(AND('Property details'!H991="Commercial",'Property details'!Q990&lt;250000),Lists!C$3,Lists!$C$4)))</f>
        <v/>
      </c>
      <c r="AA990" s="19" t="str">
        <f t="shared" si="150"/>
        <v/>
      </c>
      <c r="AB990" s="14" t="str">
        <f t="shared" si="151"/>
        <v/>
      </c>
    </row>
    <row r="991" spans="1:28" ht="15" customHeight="1">
      <c r="A991" s="61"/>
      <c r="B991" s="61"/>
      <c r="C991" s="61"/>
      <c r="D991" s="61"/>
      <c r="E991" s="61"/>
      <c r="F991" s="64"/>
      <c r="G991" s="64"/>
      <c r="H991" s="64"/>
      <c r="I991" s="89" t="str">
        <f t="shared" si="152"/>
        <v/>
      </c>
      <c r="J991" s="64"/>
      <c r="K991" s="64"/>
      <c r="L991" s="64"/>
      <c r="M991" s="64"/>
      <c r="N991" s="64"/>
      <c r="O991" s="64"/>
      <c r="P991" s="82"/>
      <c r="Q991" s="73"/>
      <c r="R991" s="24"/>
      <c r="S991" s="44" t="str">
        <f t="shared" ca="1" si="153"/>
        <v/>
      </c>
      <c r="T991" s="48" t="str">
        <f t="shared" si="154"/>
        <v/>
      </c>
      <c r="U991" s="48" t="str">
        <f t="shared" si="155"/>
        <v/>
      </c>
      <c r="V991" s="21" t="str">
        <f t="shared" ca="1" si="156"/>
        <v/>
      </c>
      <c r="W991" s="66">
        <f t="shared" si="157"/>
        <v>1</v>
      </c>
      <c r="X991" s="66">
        <f t="shared" si="158"/>
        <v>1</v>
      </c>
      <c r="Y991" s="21" t="str">
        <f t="shared" ca="1" si="159"/>
        <v/>
      </c>
      <c r="Z991" s="13" t="str">
        <f>IF(Q991="","",IF(H992&lt;&gt;"Commercial",Lists!$C$2,IF(AND('Property details'!H992="Commercial",'Property details'!Q991&lt;250000),Lists!C$3,Lists!$C$4)))</f>
        <v/>
      </c>
      <c r="AA991" s="19" t="str">
        <f t="shared" si="150"/>
        <v/>
      </c>
      <c r="AB991" s="14" t="str">
        <f t="shared" si="151"/>
        <v/>
      </c>
    </row>
    <row r="992" spans="1:28" ht="15" customHeight="1">
      <c r="A992" s="61"/>
      <c r="B992" s="61"/>
      <c r="C992" s="61"/>
      <c r="D992" s="61"/>
      <c r="E992" s="61"/>
      <c r="F992" s="64"/>
      <c r="G992" s="64"/>
      <c r="H992" s="64"/>
      <c r="I992" s="89" t="str">
        <f t="shared" si="152"/>
        <v/>
      </c>
      <c r="J992" s="64"/>
      <c r="K992" s="64"/>
      <c r="L992" s="64"/>
      <c r="M992" s="64"/>
      <c r="N992" s="64"/>
      <c r="O992" s="64"/>
      <c r="P992" s="82"/>
      <c r="Q992" s="73"/>
      <c r="R992" s="24"/>
      <c r="S992" s="44" t="str">
        <f t="shared" ca="1" si="153"/>
        <v/>
      </c>
      <c r="T992" s="48" t="str">
        <f t="shared" si="154"/>
        <v/>
      </c>
      <c r="U992" s="48" t="str">
        <f t="shared" si="155"/>
        <v/>
      </c>
      <c r="V992" s="21" t="str">
        <f t="shared" ca="1" si="156"/>
        <v/>
      </c>
      <c r="W992" s="66">
        <f t="shared" si="157"/>
        <v>1</v>
      </c>
      <c r="X992" s="66">
        <f t="shared" si="158"/>
        <v>1</v>
      </c>
      <c r="Y992" s="21" t="str">
        <f t="shared" ca="1" si="159"/>
        <v/>
      </c>
      <c r="Z992" s="13" t="str">
        <f>IF(Q992="","",IF(H993&lt;&gt;"Commercial",Lists!$C$2,IF(AND('Property details'!H993="Commercial",'Property details'!Q992&lt;250000),Lists!C$3,Lists!$C$4)))</f>
        <v/>
      </c>
      <c r="AA992" s="19" t="str">
        <f t="shared" si="150"/>
        <v/>
      </c>
      <c r="AB992" s="14" t="str">
        <f t="shared" si="151"/>
        <v/>
      </c>
    </row>
    <row r="993" spans="1:28" ht="15" customHeight="1">
      <c r="A993" s="61"/>
      <c r="B993" s="61"/>
      <c r="C993" s="61"/>
      <c r="D993" s="61"/>
      <c r="E993" s="61"/>
      <c r="F993" s="64"/>
      <c r="G993" s="64"/>
      <c r="H993" s="64"/>
      <c r="I993" s="89" t="str">
        <f t="shared" si="152"/>
        <v/>
      </c>
      <c r="J993" s="64"/>
      <c r="K993" s="64"/>
      <c r="L993" s="64"/>
      <c r="M993" s="64"/>
      <c r="N993" s="64"/>
      <c r="O993" s="64"/>
      <c r="P993" s="82"/>
      <c r="Q993" s="73"/>
      <c r="R993" s="24"/>
      <c r="S993" s="44" t="str">
        <f t="shared" ca="1" si="153"/>
        <v/>
      </c>
      <c r="T993" s="48" t="str">
        <f t="shared" si="154"/>
        <v/>
      </c>
      <c r="U993" s="48" t="str">
        <f t="shared" si="155"/>
        <v/>
      </c>
      <c r="V993" s="21" t="str">
        <f t="shared" ca="1" si="156"/>
        <v/>
      </c>
      <c r="W993" s="66">
        <f t="shared" si="157"/>
        <v>1</v>
      </c>
      <c r="X993" s="66">
        <f t="shared" si="158"/>
        <v>1</v>
      </c>
      <c r="Y993" s="21" t="str">
        <f t="shared" ca="1" si="159"/>
        <v/>
      </c>
      <c r="Z993" s="13" t="str">
        <f>IF(Q993="","",IF(H994&lt;&gt;"Commercial",Lists!$C$2,IF(AND('Property details'!H994="Commercial",'Property details'!Q993&lt;250000),Lists!C$3,Lists!$C$4)))</f>
        <v/>
      </c>
      <c r="AA993" s="19" t="str">
        <f t="shared" si="150"/>
        <v/>
      </c>
      <c r="AB993" s="14" t="str">
        <f t="shared" si="151"/>
        <v/>
      </c>
    </row>
    <row r="994" spans="1:28" ht="15" customHeight="1">
      <c r="A994" s="61"/>
      <c r="B994" s="61"/>
      <c r="C994" s="61"/>
      <c r="D994" s="61"/>
      <c r="E994" s="61"/>
      <c r="F994" s="64"/>
      <c r="G994" s="64"/>
      <c r="H994" s="64"/>
      <c r="I994" s="89" t="str">
        <f t="shared" si="152"/>
        <v/>
      </c>
      <c r="J994" s="64"/>
      <c r="K994" s="64"/>
      <c r="L994" s="64"/>
      <c r="M994" s="64"/>
      <c r="N994" s="64"/>
      <c r="O994" s="64"/>
      <c r="P994" s="82"/>
      <c r="Q994" s="73"/>
      <c r="R994" s="24"/>
      <c r="S994" s="44" t="str">
        <f t="shared" ca="1" si="153"/>
        <v/>
      </c>
      <c r="T994" s="48" t="str">
        <f t="shared" si="154"/>
        <v/>
      </c>
      <c r="U994" s="48" t="str">
        <f t="shared" si="155"/>
        <v/>
      </c>
      <c r="V994" s="21" t="str">
        <f t="shared" ca="1" si="156"/>
        <v/>
      </c>
      <c r="W994" s="66">
        <f t="shared" si="157"/>
        <v>1</v>
      </c>
      <c r="X994" s="66">
        <f t="shared" si="158"/>
        <v>1</v>
      </c>
      <c r="Y994" s="21" t="str">
        <f t="shared" ca="1" si="159"/>
        <v/>
      </c>
      <c r="Z994" s="13" t="str">
        <f>IF(Q994="","",IF(H995&lt;&gt;"Commercial",Lists!$C$2,IF(AND('Property details'!H995="Commercial",'Property details'!Q994&lt;250000),Lists!C$3,Lists!$C$4)))</f>
        <v/>
      </c>
      <c r="AA994" s="19" t="str">
        <f t="shared" si="150"/>
        <v/>
      </c>
      <c r="AB994" s="14" t="str">
        <f t="shared" si="151"/>
        <v/>
      </c>
    </row>
    <row r="995" spans="1:28" ht="15" customHeight="1">
      <c r="A995" s="61"/>
      <c r="B995" s="61"/>
      <c r="C995" s="61"/>
      <c r="D995" s="61"/>
      <c r="E995" s="61"/>
      <c r="F995" s="64"/>
      <c r="G995" s="64"/>
      <c r="H995" s="64"/>
      <c r="I995" s="89" t="str">
        <f t="shared" si="152"/>
        <v/>
      </c>
      <c r="J995" s="64"/>
      <c r="K995" s="64"/>
      <c r="L995" s="64"/>
      <c r="M995" s="64"/>
      <c r="N995" s="64"/>
      <c r="O995" s="64"/>
      <c r="P995" s="82"/>
      <c r="Q995" s="73"/>
      <c r="R995" s="24"/>
      <c r="S995" s="44" t="str">
        <f t="shared" ca="1" si="153"/>
        <v/>
      </c>
      <c r="T995" s="48" t="str">
        <f t="shared" si="154"/>
        <v/>
      </c>
      <c r="U995" s="48" t="str">
        <f t="shared" si="155"/>
        <v/>
      </c>
      <c r="V995" s="21" t="str">
        <f t="shared" ca="1" si="156"/>
        <v/>
      </c>
      <c r="W995" s="66">
        <f t="shared" si="157"/>
        <v>1</v>
      </c>
      <c r="X995" s="66">
        <f t="shared" si="158"/>
        <v>1</v>
      </c>
      <c r="Y995" s="21" t="str">
        <f t="shared" ca="1" si="159"/>
        <v/>
      </c>
      <c r="Z995" s="13" t="str">
        <f>IF(Q995="","",IF(H996&lt;&gt;"Commercial",Lists!$C$2,IF(AND('Property details'!H996="Commercial",'Property details'!Q995&lt;250000),Lists!C$3,Lists!$C$4)))</f>
        <v/>
      </c>
      <c r="AA995" s="19" t="str">
        <f t="shared" si="150"/>
        <v/>
      </c>
      <c r="AB995" s="14" t="str">
        <f t="shared" si="151"/>
        <v/>
      </c>
    </row>
    <row r="996" spans="1:28" ht="15" customHeight="1">
      <c r="A996" s="61"/>
      <c r="B996" s="61"/>
      <c r="C996" s="61"/>
      <c r="D996" s="61"/>
      <c r="E996" s="61"/>
      <c r="F996" s="64"/>
      <c r="G996" s="64"/>
      <c r="H996" s="64"/>
      <c r="I996" s="89" t="str">
        <f t="shared" si="152"/>
        <v/>
      </c>
      <c r="J996" s="64"/>
      <c r="K996" s="64"/>
      <c r="L996" s="64"/>
      <c r="M996" s="64"/>
      <c r="N996" s="64"/>
      <c r="O996" s="64"/>
      <c r="P996" s="82"/>
      <c r="Q996" s="73"/>
      <c r="R996" s="24"/>
      <c r="S996" s="44" t="str">
        <f t="shared" ca="1" si="153"/>
        <v/>
      </c>
      <c r="T996" s="48" t="str">
        <f t="shared" si="154"/>
        <v/>
      </c>
      <c r="U996" s="48" t="str">
        <f t="shared" si="155"/>
        <v/>
      </c>
      <c r="V996" s="21" t="str">
        <f t="shared" ca="1" si="156"/>
        <v/>
      </c>
      <c r="W996" s="66">
        <f t="shared" si="157"/>
        <v>1</v>
      </c>
      <c r="X996" s="66">
        <f t="shared" si="158"/>
        <v>1</v>
      </c>
      <c r="Y996" s="21" t="str">
        <f t="shared" ca="1" si="159"/>
        <v/>
      </c>
      <c r="Z996" s="13" t="str">
        <f>IF(Q996="","",IF(H997&lt;&gt;"Commercial",Lists!$C$2,IF(AND('Property details'!H997="Commercial",'Property details'!Q996&lt;250000),Lists!C$3,Lists!$C$4)))</f>
        <v/>
      </c>
      <c r="AA996" s="19" t="str">
        <f t="shared" si="150"/>
        <v/>
      </c>
      <c r="AB996" s="14" t="str">
        <f t="shared" si="151"/>
        <v/>
      </c>
    </row>
    <row r="997" spans="1:28" ht="15" customHeight="1">
      <c r="A997" s="61"/>
      <c r="B997" s="61"/>
      <c r="C997" s="61"/>
      <c r="D997" s="61"/>
      <c r="E997" s="61"/>
      <c r="F997" s="64"/>
      <c r="G997" s="64"/>
      <c r="H997" s="64"/>
      <c r="I997" s="89" t="str">
        <f t="shared" si="152"/>
        <v/>
      </c>
      <c r="J997" s="64"/>
      <c r="K997" s="64"/>
      <c r="L997" s="64"/>
      <c r="M997" s="64"/>
      <c r="N997" s="64"/>
      <c r="O997" s="64"/>
      <c r="P997" s="82"/>
      <c r="Q997" s="73"/>
      <c r="R997" s="24"/>
      <c r="S997" s="44" t="str">
        <f t="shared" ca="1" si="153"/>
        <v/>
      </c>
      <c r="T997" s="48" t="str">
        <f t="shared" si="154"/>
        <v/>
      </c>
      <c r="U997" s="48" t="str">
        <f t="shared" si="155"/>
        <v/>
      </c>
      <c r="V997" s="21" t="str">
        <f t="shared" ca="1" si="156"/>
        <v/>
      </c>
      <c r="W997" s="66">
        <f t="shared" si="157"/>
        <v>1</v>
      </c>
      <c r="X997" s="66">
        <f t="shared" si="158"/>
        <v>1</v>
      </c>
      <c r="Y997" s="21" t="str">
        <f t="shared" ca="1" si="159"/>
        <v/>
      </c>
      <c r="Z997" s="13" t="str">
        <f>IF(Q997="","",IF(H998&lt;&gt;"Commercial",Lists!$C$2,IF(AND('Property details'!H998="Commercial",'Property details'!Q997&lt;250000),Lists!C$3,Lists!$C$4)))</f>
        <v/>
      </c>
      <c r="AA997" s="19" t="str">
        <f t="shared" si="150"/>
        <v/>
      </c>
      <c r="AB997" s="14" t="str">
        <f t="shared" si="151"/>
        <v/>
      </c>
    </row>
    <row r="998" spans="1:28" ht="15" customHeight="1">
      <c r="A998" s="61"/>
      <c r="B998" s="61"/>
      <c r="C998" s="61"/>
      <c r="D998" s="61"/>
      <c r="E998" s="61"/>
      <c r="F998" s="64"/>
      <c r="G998" s="64"/>
      <c r="H998" s="64"/>
      <c r="I998" s="89" t="str">
        <f t="shared" si="152"/>
        <v/>
      </c>
      <c r="J998" s="64"/>
      <c r="K998" s="64"/>
      <c r="L998" s="64"/>
      <c r="M998" s="64"/>
      <c r="N998" s="64"/>
      <c r="O998" s="64"/>
      <c r="P998" s="82"/>
      <c r="Q998" s="73"/>
      <c r="R998" s="24"/>
      <c r="S998" s="44" t="str">
        <f t="shared" ca="1" si="153"/>
        <v/>
      </c>
      <c r="T998" s="48" t="str">
        <f t="shared" si="154"/>
        <v/>
      </c>
      <c r="U998" s="48" t="str">
        <f t="shared" si="155"/>
        <v/>
      </c>
      <c r="V998" s="21" t="str">
        <f t="shared" ca="1" si="156"/>
        <v/>
      </c>
      <c r="W998" s="66">
        <f t="shared" si="157"/>
        <v>1</v>
      </c>
      <c r="X998" s="66">
        <f t="shared" si="158"/>
        <v>1</v>
      </c>
      <c r="Y998" s="21" t="str">
        <f t="shared" ca="1" si="159"/>
        <v/>
      </c>
      <c r="Z998" s="13" t="str">
        <f>IF(Q998="","",IF(H999&lt;&gt;"Commercial",Lists!$C$2,IF(AND('Property details'!H999="Commercial",'Property details'!Q998&lt;250000),Lists!C$3,Lists!$C$4)))</f>
        <v/>
      </c>
      <c r="AA998" s="19" t="str">
        <f t="shared" si="150"/>
        <v/>
      </c>
      <c r="AB998" s="14" t="str">
        <f t="shared" si="151"/>
        <v/>
      </c>
    </row>
    <row r="999" spans="1:28" ht="15" customHeight="1">
      <c r="A999" s="61"/>
      <c r="B999" s="61"/>
      <c r="C999" s="61"/>
      <c r="D999" s="61"/>
      <c r="E999" s="61"/>
      <c r="F999" s="64"/>
      <c r="G999" s="64"/>
      <c r="H999" s="64"/>
      <c r="I999" s="89" t="str">
        <f t="shared" si="152"/>
        <v/>
      </c>
      <c r="J999" s="64"/>
      <c r="K999" s="64"/>
      <c r="L999" s="64"/>
      <c r="M999" s="64"/>
      <c r="N999" s="64"/>
      <c r="O999" s="64"/>
      <c r="P999" s="82"/>
      <c r="Q999" s="73"/>
      <c r="R999" s="24"/>
      <c r="S999" s="44" t="str">
        <f t="shared" ca="1" si="153"/>
        <v/>
      </c>
      <c r="T999" s="48" t="str">
        <f t="shared" si="154"/>
        <v/>
      </c>
      <c r="U999" s="48" t="str">
        <f t="shared" si="155"/>
        <v/>
      </c>
      <c r="V999" s="21" t="str">
        <f t="shared" ca="1" si="156"/>
        <v/>
      </c>
      <c r="W999" s="66">
        <f t="shared" si="157"/>
        <v>1</v>
      </c>
      <c r="X999" s="66">
        <f t="shared" si="158"/>
        <v>1</v>
      </c>
      <c r="Y999" s="21" t="str">
        <f t="shared" ca="1" si="159"/>
        <v/>
      </c>
      <c r="Z999" s="13" t="str">
        <f>IF(Q999="","",IF(H1000&lt;&gt;"Commercial",Lists!$C$2,IF(AND('Property details'!H1000="Commercial",'Property details'!Q999&lt;250000),Lists!C$3,Lists!$C$4)))</f>
        <v/>
      </c>
      <c r="AA999" s="19" t="str">
        <f t="shared" si="150"/>
        <v/>
      </c>
      <c r="AB999" s="14" t="str">
        <f t="shared" si="151"/>
        <v/>
      </c>
    </row>
    <row r="1000" spans="1:28" ht="15" customHeight="1">
      <c r="A1000" s="61"/>
      <c r="B1000" s="61"/>
      <c r="C1000" s="61"/>
      <c r="D1000" s="61"/>
      <c r="E1000" s="61"/>
      <c r="F1000" s="64"/>
      <c r="G1000" s="64"/>
      <c r="H1000" s="64"/>
      <c r="I1000" s="89" t="str">
        <f t="shared" si="152"/>
        <v/>
      </c>
      <c r="J1000" s="64"/>
      <c r="K1000" s="64"/>
      <c r="L1000" s="64"/>
      <c r="M1000" s="64"/>
      <c r="N1000" s="64"/>
      <c r="O1000" s="64"/>
      <c r="P1000" s="82"/>
      <c r="Q1000" s="73"/>
      <c r="R1000" s="24"/>
      <c r="S1000" s="44" t="str">
        <f t="shared" ca="1" si="153"/>
        <v/>
      </c>
      <c r="T1000" s="48" t="str">
        <f t="shared" si="154"/>
        <v/>
      </c>
      <c r="U1000" s="48" t="str">
        <f t="shared" si="155"/>
        <v/>
      </c>
      <c r="V1000" s="21" t="str">
        <f t="shared" ca="1" si="156"/>
        <v/>
      </c>
      <c r="W1000" s="66">
        <f t="shared" si="157"/>
        <v>1</v>
      </c>
      <c r="X1000" s="66">
        <f t="shared" si="158"/>
        <v>1</v>
      </c>
      <c r="Y1000" s="21" t="str">
        <f t="shared" ca="1" si="159"/>
        <v/>
      </c>
      <c r="Z1000" s="13" t="str">
        <f>IF(Q1000="","",IF(H1001&lt;&gt;"Commercial",Lists!$C$2,IF(AND('Property details'!H1001="Commercial",'Property details'!Q1000&lt;250000),Lists!C$3,Lists!$C$4)))</f>
        <v/>
      </c>
      <c r="AA1000" s="19" t="str">
        <f t="shared" si="150"/>
        <v/>
      </c>
      <c r="AB1000" s="14" t="str">
        <f t="shared" si="151"/>
        <v/>
      </c>
    </row>
    <row r="1001" spans="1:28" ht="15" customHeight="1">
      <c r="A1001" s="61"/>
      <c r="B1001" s="61"/>
      <c r="C1001" s="61"/>
      <c r="D1001" s="61"/>
      <c r="E1001" s="61"/>
      <c r="F1001" s="64"/>
      <c r="G1001" s="64"/>
      <c r="H1001" s="64"/>
      <c r="I1001" s="89" t="str">
        <f t="shared" si="152"/>
        <v/>
      </c>
      <c r="J1001" s="64"/>
      <c r="K1001" s="64"/>
      <c r="L1001" s="64"/>
      <c r="M1001" s="64"/>
      <c r="N1001" s="64"/>
      <c r="O1001" s="64"/>
      <c r="P1001" s="82"/>
      <c r="Q1001" s="73"/>
      <c r="R1001" s="24"/>
      <c r="S1001" s="44" t="str">
        <f t="shared" ca="1" si="153"/>
        <v/>
      </c>
      <c r="T1001" s="48" t="str">
        <f t="shared" si="154"/>
        <v/>
      </c>
      <c r="U1001" s="48" t="str">
        <f t="shared" si="155"/>
        <v/>
      </c>
      <c r="V1001" s="21" t="str">
        <f t="shared" ca="1" si="156"/>
        <v/>
      </c>
      <c r="W1001" s="66">
        <f t="shared" si="157"/>
        <v>1</v>
      </c>
      <c r="X1001" s="66">
        <f t="shared" si="158"/>
        <v>1</v>
      </c>
      <c r="Y1001" s="21" t="str">
        <f t="shared" ca="1" si="159"/>
        <v/>
      </c>
      <c r="Z1001" s="13" t="str">
        <f>IF(Q1001="","",IF(H1002&lt;&gt;"Commercial",Lists!$C$2,IF(AND('Property details'!H1002="Commercial",'Property details'!Q1001&lt;250000),Lists!C$3,Lists!$C$4)))</f>
        <v/>
      </c>
      <c r="AA1001" s="19" t="str">
        <f t="shared" si="150"/>
        <v/>
      </c>
      <c r="AB1001" s="14" t="str">
        <f t="shared" si="151"/>
        <v/>
      </c>
    </row>
    <row r="1002" spans="1:28" ht="15" customHeight="1">
      <c r="A1002" s="61"/>
      <c r="B1002" s="61"/>
      <c r="C1002" s="61"/>
      <c r="D1002" s="61"/>
      <c r="E1002" s="61"/>
      <c r="F1002" s="64"/>
      <c r="G1002" s="64"/>
      <c r="H1002" s="64"/>
      <c r="I1002" s="89" t="str">
        <f t="shared" si="152"/>
        <v/>
      </c>
      <c r="J1002" s="64"/>
      <c r="K1002" s="64"/>
      <c r="L1002" s="64"/>
      <c r="M1002" s="64"/>
      <c r="N1002" s="64"/>
      <c r="O1002" s="64"/>
      <c r="P1002" s="82"/>
      <c r="Q1002" s="73"/>
      <c r="R1002" s="24"/>
      <c r="S1002" s="44" t="str">
        <f t="shared" ca="1" si="153"/>
        <v/>
      </c>
      <c r="T1002" s="48" t="str">
        <f t="shared" si="154"/>
        <v/>
      </c>
      <c r="U1002" s="48" t="str">
        <f t="shared" si="155"/>
        <v/>
      </c>
      <c r="V1002" s="21" t="str">
        <f t="shared" ca="1" si="156"/>
        <v/>
      </c>
      <c r="W1002" s="66">
        <f t="shared" si="157"/>
        <v>1</v>
      </c>
      <c r="X1002" s="66">
        <f t="shared" si="158"/>
        <v>1</v>
      </c>
      <c r="Y1002" s="21" t="str">
        <f t="shared" ca="1" si="159"/>
        <v/>
      </c>
      <c r="Z1002" s="13" t="str">
        <f>IF(Q1002="","",IF(H1003&lt;&gt;"Commercial",Lists!$C$2,IF(AND('Property details'!H1003="Commercial",'Property details'!Q1002&lt;250000),Lists!C$3,Lists!$C$4)))</f>
        <v/>
      </c>
      <c r="AA1002" s="19" t="str">
        <f t="shared" si="150"/>
        <v/>
      </c>
      <c r="AB1002" s="14" t="str">
        <f t="shared" si="151"/>
        <v/>
      </c>
    </row>
    <row r="1003" spans="1:28" ht="15" customHeight="1">
      <c r="A1003" s="61"/>
      <c r="B1003" s="61"/>
      <c r="C1003" s="61"/>
      <c r="D1003" s="61"/>
      <c r="E1003" s="61"/>
      <c r="F1003" s="64"/>
      <c r="G1003" s="64"/>
      <c r="H1003" s="64"/>
      <c r="I1003" s="89" t="str">
        <f t="shared" si="152"/>
        <v/>
      </c>
      <c r="J1003" s="64"/>
      <c r="K1003" s="64"/>
      <c r="L1003" s="64"/>
      <c r="M1003" s="64"/>
      <c r="N1003" s="64"/>
      <c r="O1003" s="64"/>
      <c r="P1003" s="82"/>
      <c r="Q1003" s="73"/>
      <c r="R1003" s="24"/>
      <c r="S1003" s="44" t="str">
        <f t="shared" ca="1" si="153"/>
        <v/>
      </c>
      <c r="T1003" s="48" t="str">
        <f t="shared" si="154"/>
        <v/>
      </c>
      <c r="U1003" s="48" t="str">
        <f t="shared" si="155"/>
        <v/>
      </c>
      <c r="V1003" s="21" t="str">
        <f t="shared" ca="1" si="156"/>
        <v/>
      </c>
      <c r="W1003" s="66">
        <f t="shared" si="157"/>
        <v>1</v>
      </c>
      <c r="X1003" s="66">
        <f t="shared" si="158"/>
        <v>1</v>
      </c>
      <c r="Y1003" s="21" t="str">
        <f t="shared" ca="1" si="159"/>
        <v/>
      </c>
      <c r="Z1003" s="13" t="str">
        <f>IF(Q1003="","",IF(H1004&lt;&gt;"Commercial",Lists!$C$2,IF(AND('Property details'!H1004="Commercial",'Property details'!Q1003&lt;250000),Lists!C$3,Lists!$C$4)))</f>
        <v/>
      </c>
      <c r="AA1003" s="19" t="str">
        <f t="shared" si="150"/>
        <v/>
      </c>
      <c r="AB1003" s="14" t="str">
        <f t="shared" si="151"/>
        <v/>
      </c>
    </row>
    <row r="1004" spans="1:28" ht="15" customHeight="1">
      <c r="A1004" s="61"/>
      <c r="B1004" s="61"/>
      <c r="C1004" s="61"/>
      <c r="D1004" s="61"/>
      <c r="E1004" s="61"/>
      <c r="F1004" s="64"/>
      <c r="G1004" s="64"/>
      <c r="H1004" s="64"/>
      <c r="I1004" s="89" t="str">
        <f t="shared" si="152"/>
        <v/>
      </c>
      <c r="J1004" s="64"/>
      <c r="K1004" s="64"/>
      <c r="L1004" s="64"/>
      <c r="M1004" s="64"/>
      <c r="N1004" s="64"/>
      <c r="O1004" s="64"/>
      <c r="P1004" s="82"/>
      <c r="Q1004" s="73"/>
      <c r="R1004" s="24"/>
      <c r="S1004" s="44" t="str">
        <f t="shared" ca="1" si="153"/>
        <v/>
      </c>
      <c r="T1004" s="48" t="str">
        <f t="shared" si="154"/>
        <v/>
      </c>
      <c r="U1004" s="48" t="str">
        <f t="shared" si="155"/>
        <v/>
      </c>
      <c r="V1004" s="21" t="str">
        <f t="shared" ca="1" si="156"/>
        <v/>
      </c>
      <c r="W1004" s="66">
        <f t="shared" si="157"/>
        <v>1</v>
      </c>
      <c r="X1004" s="66">
        <f t="shared" si="158"/>
        <v>1</v>
      </c>
      <c r="Y1004" s="21" t="str">
        <f t="shared" ca="1" si="159"/>
        <v/>
      </c>
      <c r="Z1004" s="13" t="str">
        <f>IF(Q1004="","",IF(H1005&lt;&gt;"Commercial",Lists!$C$2,IF(AND('Property details'!H1005="Commercial",'Property details'!Q1004&lt;250000),Lists!C$3,Lists!$C$4)))</f>
        <v/>
      </c>
      <c r="AA1004" s="19" t="str">
        <f t="shared" si="150"/>
        <v/>
      </c>
      <c r="AB1004" s="14" t="str">
        <f t="shared" si="151"/>
        <v/>
      </c>
    </row>
    <row r="1005" spans="1:28" ht="15" customHeight="1">
      <c r="A1005" s="61"/>
      <c r="B1005" s="61"/>
      <c r="C1005" s="61"/>
      <c r="D1005" s="61"/>
      <c r="E1005" s="61"/>
      <c r="F1005" s="64"/>
      <c r="G1005" s="64"/>
      <c r="H1005" s="64"/>
      <c r="I1005" s="89" t="str">
        <f t="shared" si="152"/>
        <v/>
      </c>
      <c r="J1005" s="64"/>
      <c r="K1005" s="64"/>
      <c r="L1005" s="64"/>
      <c r="M1005" s="64"/>
      <c r="N1005" s="64"/>
      <c r="O1005" s="64"/>
      <c r="P1005" s="82"/>
      <c r="Q1005" s="73"/>
      <c r="R1005" s="24"/>
      <c r="S1005" s="44" t="str">
        <f t="shared" ca="1" si="153"/>
        <v/>
      </c>
      <c r="T1005" s="48" t="str">
        <f t="shared" si="154"/>
        <v/>
      </c>
      <c r="U1005" s="48" t="str">
        <f t="shared" si="155"/>
        <v/>
      </c>
      <c r="V1005" s="21" t="str">
        <f t="shared" ca="1" si="156"/>
        <v/>
      </c>
      <c r="W1005" s="66">
        <f t="shared" si="157"/>
        <v>1</v>
      </c>
      <c r="X1005" s="66">
        <f t="shared" si="158"/>
        <v>1</v>
      </c>
      <c r="Y1005" s="21" t="str">
        <f t="shared" ca="1" si="159"/>
        <v/>
      </c>
      <c r="Z1005" s="13" t="str">
        <f>IF(Q1005="","",IF(H1006&lt;&gt;"Commercial",Lists!$C$2,IF(AND('Property details'!H1006="Commercial",'Property details'!Q1005&lt;250000),Lists!C$3,Lists!$C$4)))</f>
        <v/>
      </c>
      <c r="AA1005" s="19" t="str">
        <f t="shared" si="150"/>
        <v/>
      </c>
      <c r="AB1005" s="14" t="str">
        <f t="shared" si="151"/>
        <v/>
      </c>
    </row>
    <row r="1006" spans="1:28" ht="15" customHeight="1">
      <c r="A1006" s="61"/>
      <c r="B1006" s="61"/>
      <c r="C1006" s="61"/>
      <c r="D1006" s="61"/>
      <c r="E1006" s="61"/>
      <c r="F1006" s="64"/>
      <c r="G1006" s="64"/>
      <c r="H1006" s="64"/>
      <c r="I1006" s="89" t="str">
        <f t="shared" si="152"/>
        <v/>
      </c>
      <c r="J1006" s="64"/>
      <c r="K1006" s="64"/>
      <c r="L1006" s="64"/>
      <c r="M1006" s="64"/>
      <c r="N1006" s="64"/>
      <c r="O1006" s="64"/>
      <c r="P1006" s="82"/>
      <c r="Q1006" s="73"/>
      <c r="R1006" s="24"/>
      <c r="S1006" s="44" t="str">
        <f t="shared" ca="1" si="153"/>
        <v/>
      </c>
      <c r="T1006" s="48" t="str">
        <f t="shared" si="154"/>
        <v/>
      </c>
      <c r="U1006" s="48" t="str">
        <f t="shared" si="155"/>
        <v/>
      </c>
      <c r="V1006" s="21" t="str">
        <f t="shared" ca="1" si="156"/>
        <v/>
      </c>
      <c r="W1006" s="66">
        <f t="shared" si="157"/>
        <v>1</v>
      </c>
      <c r="X1006" s="66">
        <f t="shared" si="158"/>
        <v>1</v>
      </c>
      <c r="Y1006" s="21" t="str">
        <f t="shared" ca="1" si="159"/>
        <v/>
      </c>
      <c r="Z1006" s="13" t="str">
        <f>IF(Q1006="","",IF(H1007&lt;&gt;"Commercial",Lists!$C$2,IF(AND('Property details'!H1007="Commercial",'Property details'!Q1006&lt;250000),Lists!C$3,Lists!$C$4)))</f>
        <v/>
      </c>
      <c r="AA1006" s="19" t="str">
        <f t="shared" si="150"/>
        <v/>
      </c>
      <c r="AB1006" s="14" t="str">
        <f t="shared" si="151"/>
        <v/>
      </c>
    </row>
    <row r="1007" spans="1:28" ht="15" customHeight="1">
      <c r="A1007" s="61"/>
      <c r="B1007" s="61"/>
      <c r="C1007" s="61"/>
      <c r="D1007" s="61"/>
      <c r="E1007" s="61"/>
      <c r="F1007" s="64"/>
      <c r="G1007" s="64"/>
      <c r="H1007" s="64"/>
      <c r="I1007" s="89" t="str">
        <f t="shared" si="152"/>
        <v/>
      </c>
      <c r="J1007" s="64"/>
      <c r="K1007" s="64"/>
      <c r="L1007" s="64"/>
      <c r="M1007" s="64"/>
      <c r="N1007" s="64"/>
      <c r="O1007" s="64"/>
      <c r="P1007" s="82"/>
      <c r="Q1007" s="73"/>
      <c r="R1007" s="24"/>
      <c r="S1007" s="44" t="str">
        <f t="shared" ca="1" si="153"/>
        <v/>
      </c>
      <c r="T1007" s="48" t="str">
        <f t="shared" si="154"/>
        <v/>
      </c>
      <c r="U1007" s="48" t="str">
        <f t="shared" si="155"/>
        <v/>
      </c>
      <c r="V1007" s="21" t="str">
        <f t="shared" ca="1" si="156"/>
        <v/>
      </c>
      <c r="W1007" s="66">
        <f t="shared" si="157"/>
        <v>1</v>
      </c>
      <c r="X1007" s="66">
        <f t="shared" si="158"/>
        <v>1</v>
      </c>
      <c r="Y1007" s="21" t="str">
        <f t="shared" ca="1" si="159"/>
        <v/>
      </c>
      <c r="Z1007" s="13" t="str">
        <f>IF(Q1007="","",IF(H1008&lt;&gt;"Commercial",Lists!$C$2,IF(AND('Property details'!H1008="Commercial",'Property details'!Q1007&lt;250000),Lists!C$3,Lists!$C$4)))</f>
        <v/>
      </c>
      <c r="AA1007" s="19" t="str">
        <f t="shared" si="150"/>
        <v/>
      </c>
      <c r="AB1007" s="14" t="str">
        <f t="shared" si="151"/>
        <v/>
      </c>
    </row>
    <row r="1008" spans="1:28" ht="15" customHeight="1">
      <c r="A1008" s="61"/>
      <c r="B1008" s="61"/>
      <c r="C1008" s="61"/>
      <c r="D1008" s="61"/>
      <c r="E1008" s="61"/>
      <c r="F1008" s="64"/>
      <c r="G1008" s="64"/>
      <c r="H1008" s="64"/>
      <c r="I1008" s="89" t="str">
        <f t="shared" si="152"/>
        <v/>
      </c>
      <c r="J1008" s="64"/>
      <c r="K1008" s="64"/>
      <c r="L1008" s="64"/>
      <c r="M1008" s="64"/>
      <c r="N1008" s="64"/>
      <c r="O1008" s="64"/>
      <c r="P1008" s="82"/>
      <c r="Q1008" s="73"/>
      <c r="R1008" s="24"/>
      <c r="S1008" s="44" t="str">
        <f t="shared" ca="1" si="153"/>
        <v/>
      </c>
      <c r="T1008" s="48" t="str">
        <f t="shared" si="154"/>
        <v/>
      </c>
      <c r="U1008" s="48" t="str">
        <f t="shared" si="155"/>
        <v/>
      </c>
      <c r="V1008" s="21" t="str">
        <f t="shared" ca="1" si="156"/>
        <v/>
      </c>
      <c r="W1008" s="66">
        <f t="shared" si="157"/>
        <v>1</v>
      </c>
      <c r="X1008" s="66">
        <f t="shared" si="158"/>
        <v>1</v>
      </c>
      <c r="Y1008" s="21" t="str">
        <f t="shared" ca="1" si="159"/>
        <v/>
      </c>
      <c r="Z1008" s="13" t="str">
        <f>IF(Q1008="","",IF(H1009&lt;&gt;"Commercial",Lists!$C$2,IF(AND('Property details'!H1009="Commercial",'Property details'!Q1008&lt;250000),Lists!C$3,Lists!$C$4)))</f>
        <v/>
      </c>
      <c r="AA1008" s="19" t="str">
        <f t="shared" si="150"/>
        <v/>
      </c>
      <c r="AB1008" s="14" t="str">
        <f t="shared" si="151"/>
        <v/>
      </c>
    </row>
    <row r="1009" spans="1:28" ht="15" customHeight="1">
      <c r="A1009" s="61"/>
      <c r="B1009" s="61"/>
      <c r="C1009" s="61"/>
      <c r="D1009" s="61"/>
      <c r="E1009" s="61"/>
      <c r="F1009" s="64"/>
      <c r="G1009" s="64"/>
      <c r="H1009" s="64"/>
      <c r="I1009" s="89" t="str">
        <f t="shared" si="152"/>
        <v/>
      </c>
      <c r="J1009" s="64"/>
      <c r="K1009" s="64"/>
      <c r="L1009" s="64"/>
      <c r="M1009" s="64"/>
      <c r="N1009" s="64"/>
      <c r="O1009" s="64"/>
      <c r="P1009" s="82"/>
      <c r="Q1009" s="73"/>
      <c r="R1009" s="24"/>
      <c r="S1009" s="44" t="str">
        <f t="shared" ca="1" si="153"/>
        <v/>
      </c>
      <c r="T1009" s="48" t="str">
        <f t="shared" si="154"/>
        <v/>
      </c>
      <c r="U1009" s="48" t="str">
        <f t="shared" si="155"/>
        <v/>
      </c>
      <c r="V1009" s="21" t="str">
        <f t="shared" ca="1" si="156"/>
        <v/>
      </c>
      <c r="W1009" s="66">
        <f t="shared" si="157"/>
        <v>1</v>
      </c>
      <c r="X1009" s="66">
        <f t="shared" si="158"/>
        <v>1</v>
      </c>
      <c r="Y1009" s="21" t="str">
        <f t="shared" ca="1" si="159"/>
        <v/>
      </c>
      <c r="Z1009" s="13" t="str">
        <f>IF(Q1009="","",IF(H1010&lt;&gt;"Commercial",Lists!$C$2,IF(AND('Property details'!H1010="Commercial",'Property details'!Q1009&lt;250000),Lists!C$3,Lists!$C$4)))</f>
        <v/>
      </c>
      <c r="AA1009" s="19" t="str">
        <f t="shared" si="150"/>
        <v/>
      </c>
      <c r="AB1009" s="14" t="str">
        <f t="shared" si="151"/>
        <v/>
      </c>
    </row>
    <row r="1010" spans="1:28" ht="15" customHeight="1">
      <c r="A1010" s="61"/>
      <c r="B1010" s="61"/>
      <c r="C1010" s="61"/>
      <c r="D1010" s="61"/>
      <c r="E1010" s="61"/>
      <c r="F1010" s="64"/>
      <c r="G1010" s="64"/>
      <c r="H1010" s="64"/>
      <c r="I1010" s="89" t="str">
        <f t="shared" si="152"/>
        <v/>
      </c>
      <c r="J1010" s="64"/>
      <c r="K1010" s="64"/>
      <c r="L1010" s="64"/>
      <c r="M1010" s="64"/>
      <c r="N1010" s="64"/>
      <c r="O1010" s="64"/>
      <c r="P1010" s="82"/>
      <c r="Q1010" s="73"/>
      <c r="R1010" s="24"/>
      <c r="S1010" s="44" t="str">
        <f t="shared" ca="1" si="153"/>
        <v/>
      </c>
      <c r="T1010" s="48" t="str">
        <f t="shared" si="154"/>
        <v/>
      </c>
      <c r="U1010" s="48" t="str">
        <f t="shared" si="155"/>
        <v/>
      </c>
      <c r="V1010" s="21" t="str">
        <f t="shared" ca="1" si="156"/>
        <v/>
      </c>
      <c r="W1010" s="66">
        <f t="shared" si="157"/>
        <v>1</v>
      </c>
      <c r="X1010" s="66">
        <f t="shared" si="158"/>
        <v>1</v>
      </c>
      <c r="Y1010" s="21" t="str">
        <f t="shared" ca="1" si="159"/>
        <v/>
      </c>
      <c r="Z1010" s="13" t="str">
        <f>IF(Q1010="","",IF(H1011&lt;&gt;"Commercial",Lists!$C$2,IF(AND('Property details'!H1011="Commercial",'Property details'!Q1010&lt;250000),Lists!C$3,Lists!$C$4)))</f>
        <v/>
      </c>
      <c r="AA1010" s="19" t="str">
        <f t="shared" si="150"/>
        <v/>
      </c>
      <c r="AB1010" s="14" t="str">
        <f t="shared" si="151"/>
        <v/>
      </c>
    </row>
    <row r="1011" spans="1:28" ht="15" customHeight="1">
      <c r="A1011" s="61"/>
      <c r="B1011" s="61"/>
      <c r="C1011" s="61"/>
      <c r="D1011" s="61"/>
      <c r="E1011" s="61"/>
      <c r="F1011" s="64"/>
      <c r="G1011" s="64"/>
      <c r="H1011" s="64"/>
      <c r="I1011" s="89" t="str">
        <f t="shared" si="152"/>
        <v/>
      </c>
      <c r="J1011" s="64"/>
      <c r="K1011" s="64"/>
      <c r="L1011" s="64"/>
      <c r="M1011" s="64"/>
      <c r="N1011" s="64"/>
      <c r="O1011" s="64"/>
      <c r="P1011" s="82"/>
      <c r="Q1011" s="73"/>
      <c r="R1011" s="24"/>
      <c r="S1011" s="44" t="str">
        <f t="shared" ca="1" si="153"/>
        <v/>
      </c>
      <c r="T1011" s="48" t="str">
        <f t="shared" si="154"/>
        <v/>
      </c>
      <c r="U1011" s="48" t="str">
        <f t="shared" si="155"/>
        <v/>
      </c>
      <c r="V1011" s="21" t="str">
        <f t="shared" ca="1" si="156"/>
        <v/>
      </c>
      <c r="W1011" s="66">
        <f t="shared" si="157"/>
        <v>1</v>
      </c>
      <c r="X1011" s="66">
        <f t="shared" si="158"/>
        <v>1</v>
      </c>
      <c r="Y1011" s="21" t="str">
        <f t="shared" ca="1" si="159"/>
        <v/>
      </c>
      <c r="Z1011" s="13" t="str">
        <f>IF(Q1011="","",IF(H1012&lt;&gt;"Commercial",Lists!$C$2,IF(AND('Property details'!H1012="Commercial",'Property details'!Q1011&lt;250000),Lists!C$3,Lists!$C$4)))</f>
        <v/>
      </c>
      <c r="AA1011" s="19" t="str">
        <f t="shared" si="150"/>
        <v/>
      </c>
      <c r="AB1011" s="14" t="str">
        <f t="shared" si="151"/>
        <v/>
      </c>
    </row>
    <row r="1012" spans="1:28" ht="15" customHeight="1">
      <c r="A1012" s="61"/>
      <c r="B1012" s="61"/>
      <c r="C1012" s="61"/>
      <c r="D1012" s="61"/>
      <c r="E1012" s="61"/>
      <c r="F1012" s="64"/>
      <c r="G1012" s="64"/>
      <c r="H1012" s="64"/>
      <c r="I1012" s="89" t="str">
        <f t="shared" si="152"/>
        <v/>
      </c>
      <c r="J1012" s="64"/>
      <c r="K1012" s="64"/>
      <c r="L1012" s="64"/>
      <c r="M1012" s="64"/>
      <c r="N1012" s="64"/>
      <c r="O1012" s="64"/>
      <c r="P1012" s="82"/>
      <c r="Q1012" s="73"/>
      <c r="R1012" s="24"/>
      <c r="S1012" s="44" t="str">
        <f t="shared" ca="1" si="153"/>
        <v/>
      </c>
      <c r="T1012" s="48" t="str">
        <f t="shared" si="154"/>
        <v/>
      </c>
      <c r="U1012" s="48" t="str">
        <f t="shared" si="155"/>
        <v/>
      </c>
      <c r="V1012" s="21" t="str">
        <f t="shared" ca="1" si="156"/>
        <v/>
      </c>
      <c r="W1012" s="66">
        <f t="shared" si="157"/>
        <v>1</v>
      </c>
      <c r="X1012" s="66">
        <f t="shared" si="158"/>
        <v>1</v>
      </c>
      <c r="Y1012" s="21" t="str">
        <f t="shared" ca="1" si="159"/>
        <v/>
      </c>
      <c r="Z1012" s="13" t="str">
        <f>IF(Q1012="","",IF(H1013&lt;&gt;"Commercial",Lists!$C$2,IF(AND('Property details'!H1013="Commercial",'Property details'!Q1012&lt;250000),Lists!C$3,Lists!$C$4)))</f>
        <v/>
      </c>
      <c r="AA1012" s="19" t="str">
        <f t="shared" si="150"/>
        <v/>
      </c>
      <c r="AB1012" s="14" t="str">
        <f t="shared" si="151"/>
        <v/>
      </c>
    </row>
    <row r="1013" spans="1:28" ht="15" customHeight="1">
      <c r="A1013" s="61"/>
      <c r="B1013" s="61"/>
      <c r="C1013" s="61"/>
      <c r="D1013" s="61"/>
      <c r="E1013" s="61"/>
      <c r="F1013" s="64"/>
      <c r="G1013" s="64"/>
      <c r="H1013" s="64"/>
      <c r="I1013" s="89" t="str">
        <f t="shared" si="152"/>
        <v/>
      </c>
      <c r="J1013" s="64"/>
      <c r="K1013" s="64"/>
      <c r="L1013" s="64"/>
      <c r="M1013" s="64"/>
      <c r="N1013" s="64"/>
      <c r="O1013" s="64"/>
      <c r="P1013" s="82"/>
      <c r="Q1013" s="73"/>
      <c r="R1013" s="24"/>
      <c r="S1013" s="44" t="str">
        <f t="shared" ca="1" si="153"/>
        <v/>
      </c>
      <c r="T1013" s="48" t="str">
        <f t="shared" si="154"/>
        <v/>
      </c>
      <c r="U1013" s="48" t="str">
        <f t="shared" si="155"/>
        <v/>
      </c>
      <c r="V1013" s="21" t="str">
        <f t="shared" ca="1" si="156"/>
        <v/>
      </c>
      <c r="W1013" s="66">
        <f t="shared" si="157"/>
        <v>1</v>
      </c>
      <c r="X1013" s="66">
        <f t="shared" si="158"/>
        <v>1</v>
      </c>
      <c r="Y1013" s="21" t="str">
        <f t="shared" ca="1" si="159"/>
        <v/>
      </c>
      <c r="Z1013" s="13" t="str">
        <f>IF(Q1013="","",IF(H1014&lt;&gt;"Commercial",Lists!$C$2,IF(AND('Property details'!H1014="Commercial",'Property details'!Q1013&lt;250000),Lists!C$3,Lists!$C$4)))</f>
        <v/>
      </c>
      <c r="AA1013" s="19" t="str">
        <f t="shared" si="150"/>
        <v/>
      </c>
      <c r="AB1013" s="14" t="str">
        <f t="shared" si="151"/>
        <v/>
      </c>
    </row>
    <row r="1014" spans="1:28" ht="15" customHeight="1">
      <c r="A1014" s="61"/>
      <c r="B1014" s="61"/>
      <c r="C1014" s="61"/>
      <c r="D1014" s="61"/>
      <c r="E1014" s="61"/>
      <c r="F1014" s="64"/>
      <c r="G1014" s="64"/>
      <c r="H1014" s="64"/>
      <c r="I1014" s="89" t="str">
        <f t="shared" si="152"/>
        <v/>
      </c>
      <c r="J1014" s="64"/>
      <c r="K1014" s="64"/>
      <c r="L1014" s="64"/>
      <c r="M1014" s="64"/>
      <c r="N1014" s="64"/>
      <c r="O1014" s="64"/>
      <c r="P1014" s="82"/>
      <c r="Q1014" s="73"/>
      <c r="R1014" s="24"/>
      <c r="S1014" s="44" t="str">
        <f t="shared" ca="1" si="153"/>
        <v/>
      </c>
      <c r="T1014" s="48" t="str">
        <f t="shared" si="154"/>
        <v/>
      </c>
      <c r="U1014" s="48" t="str">
        <f t="shared" si="155"/>
        <v/>
      </c>
      <c r="V1014" s="21" t="str">
        <f t="shared" ca="1" si="156"/>
        <v/>
      </c>
      <c r="W1014" s="66">
        <f t="shared" si="157"/>
        <v>1</v>
      </c>
      <c r="X1014" s="66">
        <f t="shared" si="158"/>
        <v>1</v>
      </c>
      <c r="Y1014" s="21" t="str">
        <f t="shared" ca="1" si="159"/>
        <v/>
      </c>
      <c r="Z1014" s="13" t="str">
        <f>IF(Q1014="","",IF(H1015&lt;&gt;"Commercial",Lists!$C$2,IF(AND('Property details'!H1015="Commercial",'Property details'!Q1014&lt;250000),Lists!C$3,Lists!$C$4)))</f>
        <v/>
      </c>
      <c r="AA1014" s="19" t="str">
        <f t="shared" si="150"/>
        <v/>
      </c>
      <c r="AB1014" s="14" t="str">
        <f t="shared" si="151"/>
        <v/>
      </c>
    </row>
    <row r="1015" spans="1:28" ht="15" customHeight="1">
      <c r="A1015" s="61"/>
      <c r="B1015" s="61"/>
      <c r="C1015" s="61"/>
      <c r="D1015" s="61"/>
      <c r="E1015" s="61"/>
      <c r="F1015" s="64"/>
      <c r="G1015" s="64"/>
      <c r="H1015" s="64"/>
      <c r="I1015" s="89" t="str">
        <f t="shared" si="152"/>
        <v/>
      </c>
      <c r="J1015" s="64"/>
      <c r="K1015" s="64"/>
      <c r="L1015" s="64"/>
      <c r="M1015" s="64"/>
      <c r="N1015" s="64"/>
      <c r="O1015" s="64"/>
      <c r="P1015" s="82"/>
      <c r="Q1015" s="73"/>
      <c r="R1015" s="24"/>
      <c r="S1015" s="44" t="str">
        <f t="shared" ca="1" si="153"/>
        <v/>
      </c>
      <c r="T1015" s="48" t="str">
        <f t="shared" si="154"/>
        <v/>
      </c>
      <c r="U1015" s="48" t="str">
        <f t="shared" si="155"/>
        <v/>
      </c>
      <c r="V1015" s="21" t="str">
        <f t="shared" ca="1" si="156"/>
        <v/>
      </c>
      <c r="W1015" s="66">
        <f t="shared" si="157"/>
        <v>1</v>
      </c>
      <c r="X1015" s="66">
        <f t="shared" si="158"/>
        <v>1</v>
      </c>
      <c r="Y1015" s="21" t="str">
        <f t="shared" ca="1" si="159"/>
        <v/>
      </c>
      <c r="Z1015" s="13" t="str">
        <f>IF(Q1015="","",IF(H1016&lt;&gt;"Commercial",Lists!$C$2,IF(AND('Property details'!H1016="Commercial",'Property details'!Q1015&lt;250000),Lists!C$3,Lists!$C$4)))</f>
        <v/>
      </c>
      <c r="AA1015" s="19" t="str">
        <f t="shared" si="150"/>
        <v/>
      </c>
      <c r="AB1015" s="14" t="str">
        <f t="shared" si="151"/>
        <v/>
      </c>
    </row>
    <row r="1016" spans="1:28" ht="15" customHeight="1">
      <c r="A1016" s="61"/>
      <c r="B1016" s="61"/>
      <c r="C1016" s="61"/>
      <c r="D1016" s="61"/>
      <c r="E1016" s="61"/>
      <c r="F1016" s="64"/>
      <c r="G1016" s="64"/>
      <c r="H1016" s="64"/>
      <c r="I1016" s="89" t="str">
        <f t="shared" si="152"/>
        <v/>
      </c>
      <c r="J1016" s="64"/>
      <c r="K1016" s="64"/>
      <c r="L1016" s="64"/>
      <c r="M1016" s="64"/>
      <c r="N1016" s="64"/>
      <c r="O1016" s="64"/>
      <c r="P1016" s="82"/>
      <c r="Q1016" s="73"/>
      <c r="R1016" s="24"/>
      <c r="S1016" s="44" t="str">
        <f t="shared" ca="1" si="153"/>
        <v/>
      </c>
      <c r="T1016" s="48" t="str">
        <f t="shared" si="154"/>
        <v/>
      </c>
      <c r="U1016" s="48" t="str">
        <f t="shared" si="155"/>
        <v/>
      </c>
      <c r="V1016" s="21" t="str">
        <f t="shared" ca="1" si="156"/>
        <v/>
      </c>
      <c r="W1016" s="66">
        <f t="shared" si="157"/>
        <v>1</v>
      </c>
      <c r="X1016" s="66">
        <f t="shared" si="158"/>
        <v>1</v>
      </c>
      <c r="Y1016" s="21" t="str">
        <f t="shared" ca="1" si="159"/>
        <v/>
      </c>
      <c r="Z1016" s="13" t="str">
        <f>IF(Q1016="","",IF(H1017&lt;&gt;"Commercial",Lists!$C$2,IF(AND('Property details'!H1017="Commercial",'Property details'!Q1016&lt;250000),Lists!C$3,Lists!$C$4)))</f>
        <v/>
      </c>
      <c r="AA1016" s="19" t="str">
        <f t="shared" si="150"/>
        <v/>
      </c>
      <c r="AB1016" s="14" t="str">
        <f t="shared" si="151"/>
        <v/>
      </c>
    </row>
    <row r="1017" spans="1:28" ht="15" customHeight="1">
      <c r="A1017" s="61"/>
      <c r="B1017" s="61"/>
      <c r="C1017" s="61"/>
      <c r="D1017" s="61"/>
      <c r="E1017" s="61"/>
      <c r="F1017" s="64"/>
      <c r="G1017" s="64"/>
      <c r="H1017" s="64"/>
      <c r="I1017" s="89" t="str">
        <f t="shared" si="152"/>
        <v/>
      </c>
      <c r="J1017" s="64"/>
      <c r="K1017" s="64"/>
      <c r="L1017" s="64"/>
      <c r="M1017" s="64"/>
      <c r="N1017" s="64"/>
      <c r="O1017" s="64"/>
      <c r="P1017" s="82"/>
      <c r="Q1017" s="73"/>
      <c r="R1017" s="24"/>
      <c r="S1017" s="44" t="str">
        <f t="shared" ca="1" si="153"/>
        <v/>
      </c>
      <c r="T1017" s="48" t="str">
        <f t="shared" si="154"/>
        <v/>
      </c>
      <c r="U1017" s="48" t="str">
        <f t="shared" si="155"/>
        <v/>
      </c>
      <c r="V1017" s="21" t="str">
        <f t="shared" ca="1" si="156"/>
        <v/>
      </c>
      <c r="W1017" s="66">
        <f t="shared" si="157"/>
        <v>1</v>
      </c>
      <c r="X1017" s="66">
        <f t="shared" si="158"/>
        <v>1</v>
      </c>
      <c r="Y1017" s="21" t="str">
        <f t="shared" ca="1" si="159"/>
        <v/>
      </c>
      <c r="Z1017" s="13" t="str">
        <f>IF(Q1017="","",IF(H1018&lt;&gt;"Commercial",Lists!$C$2,IF(AND('Property details'!H1018="Commercial",'Property details'!Q1017&lt;250000),Lists!C$3,Lists!$C$4)))</f>
        <v/>
      </c>
      <c r="AA1017" s="19" t="str">
        <f t="shared" si="150"/>
        <v/>
      </c>
      <c r="AB1017" s="14" t="str">
        <f t="shared" si="151"/>
        <v/>
      </c>
    </row>
    <row r="1018" spans="1:28" ht="15" customHeight="1">
      <c r="A1018" s="61"/>
      <c r="B1018" s="61"/>
      <c r="C1018" s="61"/>
      <c r="D1018" s="61"/>
      <c r="E1018" s="61"/>
      <c r="F1018" s="64"/>
      <c r="G1018" s="64"/>
      <c r="H1018" s="64"/>
      <c r="I1018" s="89" t="str">
        <f t="shared" si="152"/>
        <v/>
      </c>
      <c r="J1018" s="64"/>
      <c r="K1018" s="64"/>
      <c r="L1018" s="64"/>
      <c r="M1018" s="64"/>
      <c r="N1018" s="64"/>
      <c r="O1018" s="64"/>
      <c r="P1018" s="82"/>
      <c r="Q1018" s="73"/>
      <c r="R1018" s="24"/>
      <c r="S1018" s="44" t="str">
        <f t="shared" ca="1" si="153"/>
        <v/>
      </c>
      <c r="T1018" s="48" t="str">
        <f t="shared" si="154"/>
        <v/>
      </c>
      <c r="U1018" s="48" t="str">
        <f t="shared" si="155"/>
        <v/>
      </c>
      <c r="V1018" s="21" t="str">
        <f t="shared" ca="1" si="156"/>
        <v/>
      </c>
      <c r="W1018" s="66">
        <f t="shared" si="157"/>
        <v>1</v>
      </c>
      <c r="X1018" s="66">
        <f t="shared" si="158"/>
        <v>1</v>
      </c>
      <c r="Y1018" s="21" t="str">
        <f t="shared" ca="1" si="159"/>
        <v/>
      </c>
      <c r="Z1018" s="13" t="str">
        <f>IF(Q1018="","",IF(H1019&lt;&gt;"Commercial",Lists!$C$2,IF(AND('Property details'!H1019="Commercial",'Property details'!Q1018&lt;250000),Lists!C$3,Lists!$C$4)))</f>
        <v/>
      </c>
      <c r="AA1018" s="19" t="str">
        <f t="shared" si="150"/>
        <v/>
      </c>
      <c r="AB1018" s="14" t="str">
        <f t="shared" si="151"/>
        <v/>
      </c>
    </row>
    <row r="1019" spans="1:28" ht="15" customHeight="1">
      <c r="A1019" s="61"/>
      <c r="B1019" s="61"/>
      <c r="C1019" s="61"/>
      <c r="D1019" s="61"/>
      <c r="E1019" s="61"/>
      <c r="F1019" s="64"/>
      <c r="G1019" s="64"/>
      <c r="H1019" s="64"/>
      <c r="I1019" s="89" t="str">
        <f t="shared" si="152"/>
        <v/>
      </c>
      <c r="J1019" s="64"/>
      <c r="K1019" s="64"/>
      <c r="L1019" s="64"/>
      <c r="M1019" s="64"/>
      <c r="N1019" s="64"/>
      <c r="O1019" s="64"/>
      <c r="P1019" s="82"/>
      <c r="Q1019" s="73"/>
      <c r="R1019" s="24"/>
      <c r="S1019" s="44" t="str">
        <f t="shared" ca="1" si="153"/>
        <v/>
      </c>
      <c r="T1019" s="48" t="str">
        <f t="shared" si="154"/>
        <v/>
      </c>
      <c r="U1019" s="48" t="str">
        <f t="shared" si="155"/>
        <v/>
      </c>
      <c r="V1019" s="21" t="str">
        <f t="shared" ca="1" si="156"/>
        <v/>
      </c>
      <c r="W1019" s="66">
        <f t="shared" si="157"/>
        <v>1</v>
      </c>
      <c r="X1019" s="66">
        <f t="shared" si="158"/>
        <v>1</v>
      </c>
      <c r="Y1019" s="21" t="str">
        <f t="shared" ca="1" si="159"/>
        <v/>
      </c>
      <c r="Z1019" s="13" t="str">
        <f>IF(Q1019="","",IF(H1020&lt;&gt;"Commercial",Lists!$C$2,IF(AND('Property details'!H1020="Commercial",'Property details'!Q1019&lt;250000),Lists!C$3,Lists!$C$4)))</f>
        <v/>
      </c>
      <c r="AA1019" s="19" t="str">
        <f t="shared" si="150"/>
        <v/>
      </c>
      <c r="AB1019" s="14" t="str">
        <f t="shared" si="151"/>
        <v/>
      </c>
    </row>
    <row r="1020" spans="1:28" ht="15" customHeight="1">
      <c r="A1020" s="61"/>
      <c r="B1020" s="61"/>
      <c r="C1020" s="61"/>
      <c r="D1020" s="61"/>
      <c r="E1020" s="61"/>
      <c r="F1020" s="64"/>
      <c r="G1020" s="64"/>
      <c r="H1020" s="64"/>
      <c r="I1020" s="89" t="str">
        <f t="shared" si="152"/>
        <v/>
      </c>
      <c r="J1020" s="64"/>
      <c r="K1020" s="64"/>
      <c r="L1020" s="64"/>
      <c r="M1020" s="64"/>
      <c r="N1020" s="64"/>
      <c r="O1020" s="64"/>
      <c r="P1020" s="82"/>
      <c r="Q1020" s="73"/>
      <c r="R1020" s="24"/>
      <c r="S1020" s="44" t="str">
        <f t="shared" ca="1" si="153"/>
        <v/>
      </c>
      <c r="T1020" s="48" t="str">
        <f t="shared" si="154"/>
        <v/>
      </c>
      <c r="U1020" s="48" t="str">
        <f t="shared" si="155"/>
        <v/>
      </c>
      <c r="V1020" s="21" t="str">
        <f t="shared" ca="1" si="156"/>
        <v/>
      </c>
      <c r="W1020" s="66">
        <f t="shared" si="157"/>
        <v>1</v>
      </c>
      <c r="X1020" s="66">
        <f t="shared" si="158"/>
        <v>1</v>
      </c>
      <c r="Y1020" s="21" t="str">
        <f t="shared" ca="1" si="159"/>
        <v/>
      </c>
      <c r="Z1020" s="13" t="str">
        <f>IF(Q1020="","",IF(H1021&lt;&gt;"Commercial",Lists!$C$2,IF(AND('Property details'!H1021="Commercial",'Property details'!Q1020&lt;250000),Lists!C$3,Lists!$C$4)))</f>
        <v/>
      </c>
      <c r="AA1020" s="19" t="str">
        <f t="shared" si="150"/>
        <v/>
      </c>
      <c r="AB1020" s="14" t="str">
        <f t="shared" si="151"/>
        <v/>
      </c>
    </row>
    <row r="1021" spans="1:28" ht="15" customHeight="1">
      <c r="A1021" s="61"/>
      <c r="B1021" s="61"/>
      <c r="C1021" s="61"/>
      <c r="D1021" s="61"/>
      <c r="E1021" s="61"/>
      <c r="F1021" s="64"/>
      <c r="G1021" s="64"/>
      <c r="H1021" s="64"/>
      <c r="I1021" s="89" t="str">
        <f t="shared" si="152"/>
        <v/>
      </c>
      <c r="J1021" s="64"/>
      <c r="K1021" s="64"/>
      <c r="L1021" s="64"/>
      <c r="M1021" s="64"/>
      <c r="N1021" s="64"/>
      <c r="O1021" s="64"/>
      <c r="P1021" s="82"/>
      <c r="Q1021" s="73"/>
      <c r="R1021" s="24"/>
      <c r="S1021" s="44" t="str">
        <f t="shared" ca="1" si="153"/>
        <v/>
      </c>
      <c r="T1021" s="48" t="str">
        <f t="shared" si="154"/>
        <v/>
      </c>
      <c r="U1021" s="48" t="str">
        <f t="shared" si="155"/>
        <v/>
      </c>
      <c r="V1021" s="21" t="str">
        <f t="shared" ca="1" si="156"/>
        <v/>
      </c>
      <c r="W1021" s="66">
        <f t="shared" si="157"/>
        <v>1</v>
      </c>
      <c r="X1021" s="66">
        <f t="shared" si="158"/>
        <v>1</v>
      </c>
      <c r="Y1021" s="21" t="str">
        <f t="shared" ca="1" si="159"/>
        <v/>
      </c>
      <c r="Z1021" s="13" t="str">
        <f>IF(Q1021="","",IF(H1022&lt;&gt;"Commercial",Lists!$C$2,IF(AND('Property details'!H1022="Commercial",'Property details'!Q1021&lt;250000),Lists!C$3,Lists!$C$4)))</f>
        <v/>
      </c>
      <c r="AA1021" s="19" t="str">
        <f t="shared" si="150"/>
        <v/>
      </c>
      <c r="AB1021" s="14" t="str">
        <f t="shared" si="151"/>
        <v/>
      </c>
    </row>
    <row r="1022" spans="1:28" ht="15" customHeight="1">
      <c r="A1022" s="61"/>
      <c r="B1022" s="61"/>
      <c r="C1022" s="61"/>
      <c r="D1022" s="61"/>
      <c r="E1022" s="61"/>
      <c r="F1022" s="64"/>
      <c r="G1022" s="64"/>
      <c r="H1022" s="64"/>
      <c r="I1022" s="89" t="str">
        <f t="shared" si="152"/>
        <v/>
      </c>
      <c r="J1022" s="64"/>
      <c r="K1022" s="64"/>
      <c r="L1022" s="64"/>
      <c r="M1022" s="64"/>
      <c r="N1022" s="64"/>
      <c r="O1022" s="64"/>
      <c r="P1022" s="82"/>
      <c r="Q1022" s="73"/>
      <c r="R1022" s="24"/>
      <c r="S1022" s="44" t="str">
        <f t="shared" ca="1" si="153"/>
        <v/>
      </c>
      <c r="T1022" s="48" t="str">
        <f t="shared" si="154"/>
        <v/>
      </c>
      <c r="U1022" s="48" t="str">
        <f t="shared" si="155"/>
        <v/>
      </c>
      <c r="V1022" s="21" t="str">
        <f t="shared" ca="1" si="156"/>
        <v/>
      </c>
      <c r="W1022" s="66">
        <f t="shared" si="157"/>
        <v>1</v>
      </c>
      <c r="X1022" s="66">
        <f t="shared" si="158"/>
        <v>1</v>
      </c>
      <c r="Y1022" s="21" t="str">
        <f t="shared" ca="1" si="159"/>
        <v/>
      </c>
      <c r="Z1022" s="13" t="str">
        <f>IF(Q1022="","",IF(H1023&lt;&gt;"Commercial",Lists!$C$2,IF(AND('Property details'!H1023="Commercial",'Property details'!Q1022&lt;250000),Lists!C$3,Lists!$C$4)))</f>
        <v/>
      </c>
      <c r="AA1022" s="19" t="str">
        <f t="shared" si="150"/>
        <v/>
      </c>
      <c r="AB1022" s="14" t="str">
        <f t="shared" si="151"/>
        <v/>
      </c>
    </row>
    <row r="1023" spans="1:28" ht="15" customHeight="1">
      <c r="A1023" s="61"/>
      <c r="B1023" s="61"/>
      <c r="C1023" s="61"/>
      <c r="D1023" s="61"/>
      <c r="E1023" s="61"/>
      <c r="F1023" s="64"/>
      <c r="G1023" s="64"/>
      <c r="H1023" s="64"/>
      <c r="I1023" s="89" t="str">
        <f t="shared" si="152"/>
        <v/>
      </c>
      <c r="J1023" s="64"/>
      <c r="K1023" s="64"/>
      <c r="L1023" s="64"/>
      <c r="M1023" s="64"/>
      <c r="N1023" s="64"/>
      <c r="O1023" s="64"/>
      <c r="P1023" s="82"/>
      <c r="Q1023" s="73"/>
      <c r="R1023" s="24"/>
      <c r="S1023" s="44" t="str">
        <f t="shared" ca="1" si="153"/>
        <v/>
      </c>
      <c r="T1023" s="48" t="str">
        <f t="shared" si="154"/>
        <v/>
      </c>
      <c r="U1023" s="48" t="str">
        <f t="shared" si="155"/>
        <v/>
      </c>
      <c r="V1023" s="21" t="str">
        <f t="shared" ca="1" si="156"/>
        <v/>
      </c>
      <c r="W1023" s="66">
        <f t="shared" si="157"/>
        <v>1</v>
      </c>
      <c r="X1023" s="66">
        <f t="shared" si="158"/>
        <v>1</v>
      </c>
      <c r="Y1023" s="21" t="str">
        <f t="shared" ca="1" si="159"/>
        <v/>
      </c>
      <c r="Z1023" s="13" t="str">
        <f>IF(Q1023="","",IF(H1024&lt;&gt;"Commercial",Lists!$C$2,IF(AND('Property details'!H1024="Commercial",'Property details'!Q1023&lt;250000),Lists!C$3,Lists!$C$4)))</f>
        <v/>
      </c>
      <c r="AA1023" s="19" t="str">
        <f t="shared" si="150"/>
        <v/>
      </c>
      <c r="AB1023" s="14" t="str">
        <f t="shared" si="151"/>
        <v/>
      </c>
    </row>
    <row r="1024" spans="1:28" ht="15" customHeight="1">
      <c r="A1024" s="61"/>
      <c r="B1024" s="61"/>
      <c r="C1024" s="61"/>
      <c r="D1024" s="61"/>
      <c r="E1024" s="61"/>
      <c r="F1024" s="64"/>
      <c r="G1024" s="64"/>
      <c r="H1024" s="64"/>
      <c r="I1024" s="89" t="str">
        <f t="shared" si="152"/>
        <v/>
      </c>
      <c r="J1024" s="64"/>
      <c r="K1024" s="64"/>
      <c r="L1024" s="64"/>
      <c r="M1024" s="64"/>
      <c r="N1024" s="64"/>
      <c r="O1024" s="64"/>
      <c r="P1024" s="82"/>
      <c r="Q1024" s="73"/>
      <c r="R1024" s="24"/>
      <c r="S1024" s="44" t="str">
        <f t="shared" ca="1" si="153"/>
        <v/>
      </c>
      <c r="T1024" s="48" t="str">
        <f t="shared" si="154"/>
        <v/>
      </c>
      <c r="U1024" s="48" t="str">
        <f t="shared" si="155"/>
        <v/>
      </c>
      <c r="V1024" s="21" t="str">
        <f t="shared" ca="1" si="156"/>
        <v/>
      </c>
      <c r="W1024" s="66">
        <f t="shared" si="157"/>
        <v>1</v>
      </c>
      <c r="X1024" s="66">
        <f t="shared" si="158"/>
        <v>1</v>
      </c>
      <c r="Y1024" s="21" t="str">
        <f t="shared" ca="1" si="159"/>
        <v/>
      </c>
      <c r="Z1024" s="13" t="str">
        <f>IF(Q1024="","",IF(H1025&lt;&gt;"Commercial",Lists!$C$2,IF(AND('Property details'!H1025="Commercial",'Property details'!Q1024&lt;250000),Lists!C$3,Lists!$C$4)))</f>
        <v/>
      </c>
      <c r="AA1024" s="19" t="str">
        <f t="shared" si="150"/>
        <v/>
      </c>
      <c r="AB1024" s="14" t="str">
        <f t="shared" si="151"/>
        <v/>
      </c>
    </row>
    <row r="1025" spans="1:28" ht="15" customHeight="1">
      <c r="A1025" s="61"/>
      <c r="B1025" s="61"/>
      <c r="C1025" s="61"/>
      <c r="D1025" s="61"/>
      <c r="E1025" s="61"/>
      <c r="F1025" s="64"/>
      <c r="G1025" s="64"/>
      <c r="H1025" s="64"/>
      <c r="I1025" s="89" t="str">
        <f t="shared" si="152"/>
        <v/>
      </c>
      <c r="J1025" s="64"/>
      <c r="K1025" s="64"/>
      <c r="L1025" s="64"/>
      <c r="M1025" s="64"/>
      <c r="N1025" s="64"/>
      <c r="O1025" s="64"/>
      <c r="P1025" s="82"/>
      <c r="Q1025" s="73"/>
      <c r="R1025" s="24"/>
      <c r="S1025" s="44" t="str">
        <f t="shared" ca="1" si="153"/>
        <v/>
      </c>
      <c r="T1025" s="48" t="str">
        <f t="shared" si="154"/>
        <v/>
      </c>
      <c r="U1025" s="48" t="str">
        <f t="shared" si="155"/>
        <v/>
      </c>
      <c r="V1025" s="21" t="str">
        <f t="shared" ca="1" si="156"/>
        <v/>
      </c>
      <c r="W1025" s="66">
        <f t="shared" si="157"/>
        <v>1</v>
      </c>
      <c r="X1025" s="66">
        <f t="shared" si="158"/>
        <v>1</v>
      </c>
      <c r="Y1025" s="21" t="str">
        <f t="shared" ca="1" si="159"/>
        <v/>
      </c>
      <c r="Z1025" s="13" t="str">
        <f>IF(Q1025="","",IF(H1026&lt;&gt;"Commercial",Lists!$C$2,IF(AND('Property details'!H1026="Commercial",'Property details'!Q1025&lt;250000),Lists!C$3,Lists!$C$4)))</f>
        <v/>
      </c>
      <c r="AA1025" s="19" t="str">
        <f t="shared" si="150"/>
        <v/>
      </c>
      <c r="AB1025" s="14" t="str">
        <f t="shared" si="151"/>
        <v/>
      </c>
    </row>
    <row r="1026" spans="1:28" ht="15" customHeight="1">
      <c r="A1026" s="61"/>
      <c r="B1026" s="61"/>
      <c r="C1026" s="61"/>
      <c r="D1026" s="61"/>
      <c r="E1026" s="61"/>
      <c r="F1026" s="64"/>
      <c r="G1026" s="64"/>
      <c r="H1026" s="64"/>
      <c r="I1026" s="89" t="str">
        <f t="shared" si="152"/>
        <v/>
      </c>
      <c r="J1026" s="64"/>
      <c r="K1026" s="64"/>
      <c r="L1026" s="64"/>
      <c r="M1026" s="64"/>
      <c r="N1026" s="64"/>
      <c r="O1026" s="64"/>
      <c r="P1026" s="82"/>
      <c r="Q1026" s="73"/>
      <c r="R1026" s="24"/>
      <c r="S1026" s="44" t="str">
        <f t="shared" ca="1" si="153"/>
        <v/>
      </c>
      <c r="T1026" s="48" t="str">
        <f t="shared" si="154"/>
        <v/>
      </c>
      <c r="U1026" s="48" t="str">
        <f t="shared" si="155"/>
        <v/>
      </c>
      <c r="V1026" s="21" t="str">
        <f t="shared" ca="1" si="156"/>
        <v/>
      </c>
      <c r="W1026" s="66">
        <f t="shared" si="157"/>
        <v>1</v>
      </c>
      <c r="X1026" s="66">
        <f t="shared" si="158"/>
        <v>1</v>
      </c>
      <c r="Y1026" s="21" t="str">
        <f t="shared" ca="1" si="159"/>
        <v/>
      </c>
      <c r="Z1026" s="13" t="str">
        <f>IF(Q1026="","",IF(H1027&lt;&gt;"Commercial",Lists!$C$2,IF(AND('Property details'!H1027="Commercial",'Property details'!Q1026&lt;250000),Lists!C$3,Lists!$C$4)))</f>
        <v/>
      </c>
      <c r="AA1026" s="19" t="str">
        <f t="shared" si="150"/>
        <v/>
      </c>
      <c r="AB1026" s="14" t="str">
        <f t="shared" si="151"/>
        <v/>
      </c>
    </row>
    <row r="1027" spans="1:28" ht="15" customHeight="1">
      <c r="A1027" s="61"/>
      <c r="B1027" s="61"/>
      <c r="C1027" s="61"/>
      <c r="D1027" s="61"/>
      <c r="E1027" s="61"/>
      <c r="F1027" s="64"/>
      <c r="G1027" s="64"/>
      <c r="H1027" s="64"/>
      <c r="I1027" s="89" t="str">
        <f t="shared" si="152"/>
        <v/>
      </c>
      <c r="J1027" s="64"/>
      <c r="K1027" s="64"/>
      <c r="L1027" s="64"/>
      <c r="M1027" s="64"/>
      <c r="N1027" s="64"/>
      <c r="O1027" s="64"/>
      <c r="P1027" s="82"/>
      <c r="Q1027" s="73"/>
      <c r="R1027" s="24"/>
      <c r="S1027" s="44" t="str">
        <f t="shared" ca="1" si="153"/>
        <v/>
      </c>
      <c r="T1027" s="48" t="str">
        <f t="shared" si="154"/>
        <v/>
      </c>
      <c r="U1027" s="48" t="str">
        <f t="shared" si="155"/>
        <v/>
      </c>
      <c r="V1027" s="21" t="str">
        <f t="shared" ca="1" si="156"/>
        <v/>
      </c>
      <c r="W1027" s="66">
        <f t="shared" si="157"/>
        <v>1</v>
      </c>
      <c r="X1027" s="66">
        <f t="shared" si="158"/>
        <v>1</v>
      </c>
      <c r="Y1027" s="21" t="str">
        <f t="shared" ca="1" si="159"/>
        <v/>
      </c>
      <c r="Z1027" s="13" t="str">
        <f>IF(Q1027="","",IF(H1028&lt;&gt;"Commercial",Lists!$C$2,IF(AND('Property details'!H1028="Commercial",'Property details'!Q1027&lt;250000),Lists!C$3,Lists!$C$4)))</f>
        <v/>
      </c>
      <c r="AA1027" s="19" t="str">
        <f t="shared" si="150"/>
        <v/>
      </c>
      <c r="AB1027" s="14" t="str">
        <f t="shared" si="151"/>
        <v/>
      </c>
    </row>
    <row r="1028" spans="1:28" ht="15" customHeight="1">
      <c r="A1028" s="61"/>
      <c r="B1028" s="61"/>
      <c r="C1028" s="61"/>
      <c r="D1028" s="61"/>
      <c r="E1028" s="61"/>
      <c r="F1028" s="64"/>
      <c r="G1028" s="64"/>
      <c r="H1028" s="64"/>
      <c r="I1028" s="89" t="str">
        <f t="shared" si="152"/>
        <v/>
      </c>
      <c r="J1028" s="64"/>
      <c r="K1028" s="64"/>
      <c r="L1028" s="64"/>
      <c r="M1028" s="64"/>
      <c r="N1028" s="64"/>
      <c r="O1028" s="64"/>
      <c r="P1028" s="82"/>
      <c r="Q1028" s="73"/>
      <c r="R1028" s="24"/>
      <c r="S1028" s="44" t="str">
        <f t="shared" ca="1" si="153"/>
        <v/>
      </c>
      <c r="T1028" s="48" t="str">
        <f t="shared" si="154"/>
        <v/>
      </c>
      <c r="U1028" s="48" t="str">
        <f t="shared" si="155"/>
        <v/>
      </c>
      <c r="V1028" s="21" t="str">
        <f t="shared" ca="1" si="156"/>
        <v/>
      </c>
      <c r="W1028" s="66">
        <f t="shared" si="157"/>
        <v>1</v>
      </c>
      <c r="X1028" s="66">
        <f t="shared" si="158"/>
        <v>1</v>
      </c>
      <c r="Y1028" s="21" t="str">
        <f t="shared" ca="1" si="159"/>
        <v/>
      </c>
      <c r="Z1028" s="13" t="str">
        <f>IF(Q1028="","",IF(H1029&lt;&gt;"Commercial",Lists!$C$2,IF(AND('Property details'!H1029="Commercial",'Property details'!Q1028&lt;250000),Lists!C$3,Lists!$C$4)))</f>
        <v/>
      </c>
      <c r="AA1028" s="19" t="str">
        <f t="shared" si="150"/>
        <v/>
      </c>
      <c r="AB1028" s="14" t="str">
        <f t="shared" si="151"/>
        <v/>
      </c>
    </row>
    <row r="1029" spans="1:28" ht="15" customHeight="1">
      <c r="A1029" s="61"/>
      <c r="B1029" s="61"/>
      <c r="C1029" s="61"/>
      <c r="D1029" s="61"/>
      <c r="E1029" s="61"/>
      <c r="F1029" s="64"/>
      <c r="G1029" s="64"/>
      <c r="H1029" s="64"/>
      <c r="I1029" s="89" t="str">
        <f t="shared" si="152"/>
        <v/>
      </c>
      <c r="J1029" s="64"/>
      <c r="K1029" s="64"/>
      <c r="L1029" s="64"/>
      <c r="M1029" s="64"/>
      <c r="N1029" s="64"/>
      <c r="O1029" s="64"/>
      <c r="P1029" s="82"/>
      <c r="Q1029" s="73"/>
      <c r="R1029" s="24"/>
      <c r="S1029" s="44" t="str">
        <f t="shared" ca="1" si="153"/>
        <v/>
      </c>
      <c r="T1029" s="48" t="str">
        <f t="shared" si="154"/>
        <v/>
      </c>
      <c r="U1029" s="48" t="str">
        <f t="shared" si="155"/>
        <v/>
      </c>
      <c r="V1029" s="21" t="str">
        <f t="shared" ca="1" si="156"/>
        <v/>
      </c>
      <c r="W1029" s="66">
        <f t="shared" si="157"/>
        <v>1</v>
      </c>
      <c r="X1029" s="66">
        <f t="shared" si="158"/>
        <v>1</v>
      </c>
      <c r="Y1029" s="21" t="str">
        <f t="shared" ca="1" si="159"/>
        <v/>
      </c>
      <c r="Z1029" s="13" t="str">
        <f>IF(Q1029="","",IF(H1030&lt;&gt;"Commercial",Lists!$C$2,IF(AND('Property details'!H1030="Commercial",'Property details'!Q1029&lt;250000),Lists!C$3,Lists!$C$4)))</f>
        <v/>
      </c>
      <c r="AA1029" s="19" t="str">
        <f t="shared" si="150"/>
        <v/>
      </c>
      <c r="AB1029" s="14" t="str">
        <f t="shared" si="151"/>
        <v/>
      </c>
    </row>
    <row r="1030" spans="1:28" ht="15" customHeight="1">
      <c r="A1030" s="61"/>
      <c r="B1030" s="61"/>
      <c r="C1030" s="61"/>
      <c r="D1030" s="61"/>
      <c r="E1030" s="61"/>
      <c r="F1030" s="64"/>
      <c r="G1030" s="64"/>
      <c r="H1030" s="64"/>
      <c r="I1030" s="89" t="str">
        <f t="shared" si="152"/>
        <v/>
      </c>
      <c r="J1030" s="64"/>
      <c r="K1030" s="64"/>
      <c r="L1030" s="64"/>
      <c r="M1030" s="64"/>
      <c r="N1030" s="64"/>
      <c r="O1030" s="64"/>
      <c r="P1030" s="82"/>
      <c r="Q1030" s="73"/>
      <c r="R1030" s="24"/>
      <c r="S1030" s="44" t="str">
        <f t="shared" ca="1" si="153"/>
        <v/>
      </c>
      <c r="T1030" s="48" t="str">
        <f t="shared" si="154"/>
        <v/>
      </c>
      <c r="U1030" s="48" t="str">
        <f t="shared" si="155"/>
        <v/>
      </c>
      <c r="V1030" s="21" t="str">
        <f t="shared" ca="1" si="156"/>
        <v/>
      </c>
      <c r="W1030" s="66">
        <f t="shared" si="157"/>
        <v>1</v>
      </c>
      <c r="X1030" s="66">
        <f t="shared" si="158"/>
        <v>1</v>
      </c>
      <c r="Y1030" s="21" t="str">
        <f t="shared" ca="1" si="159"/>
        <v/>
      </c>
      <c r="Z1030" s="13" t="str">
        <f>IF(Q1030="","",IF(H1031&lt;&gt;"Commercial",Lists!$C$2,IF(AND('Property details'!H1031="Commercial",'Property details'!Q1030&lt;250000),Lists!C$3,Lists!$C$4)))</f>
        <v/>
      </c>
      <c r="AA1030" s="19" t="str">
        <f t="shared" si="150"/>
        <v/>
      </c>
      <c r="AB1030" s="14" t="str">
        <f t="shared" si="151"/>
        <v/>
      </c>
    </row>
    <row r="1031" spans="1:28" ht="15" customHeight="1">
      <c r="A1031" s="61"/>
      <c r="B1031" s="61"/>
      <c r="C1031" s="61"/>
      <c r="D1031" s="61"/>
      <c r="E1031" s="61"/>
      <c r="F1031" s="64"/>
      <c r="G1031" s="64"/>
      <c r="H1031" s="64"/>
      <c r="I1031" s="89" t="str">
        <f t="shared" si="152"/>
        <v/>
      </c>
      <c r="J1031" s="64"/>
      <c r="K1031" s="64"/>
      <c r="L1031" s="64"/>
      <c r="M1031" s="64"/>
      <c r="N1031" s="64"/>
      <c r="O1031" s="64"/>
      <c r="P1031" s="82"/>
      <c r="Q1031" s="73"/>
      <c r="R1031" s="24"/>
      <c r="S1031" s="44" t="str">
        <f t="shared" ca="1" si="153"/>
        <v/>
      </c>
      <c r="T1031" s="48" t="str">
        <f t="shared" si="154"/>
        <v/>
      </c>
      <c r="U1031" s="48" t="str">
        <f t="shared" si="155"/>
        <v/>
      </c>
      <c r="V1031" s="21" t="str">
        <f t="shared" ca="1" si="156"/>
        <v/>
      </c>
      <c r="W1031" s="66">
        <f t="shared" si="157"/>
        <v>1</v>
      </c>
      <c r="X1031" s="66">
        <f t="shared" si="158"/>
        <v>1</v>
      </c>
      <c r="Y1031" s="21" t="str">
        <f t="shared" ca="1" si="159"/>
        <v/>
      </c>
      <c r="Z1031" s="13" t="str">
        <f>IF(Q1031="","",IF(H1032&lt;&gt;"Commercial",Lists!$C$2,IF(AND('Property details'!H1032="Commercial",'Property details'!Q1031&lt;250000),Lists!C$3,Lists!$C$4)))</f>
        <v/>
      </c>
      <c r="AA1031" s="19" t="str">
        <f t="shared" si="150"/>
        <v/>
      </c>
      <c r="AB1031" s="14" t="str">
        <f t="shared" si="151"/>
        <v/>
      </c>
    </row>
    <row r="1032" spans="1:28" ht="15" customHeight="1">
      <c r="A1032" s="61"/>
      <c r="B1032" s="61"/>
      <c r="C1032" s="61"/>
      <c r="D1032" s="61"/>
      <c r="E1032" s="61"/>
      <c r="F1032" s="64"/>
      <c r="G1032" s="64"/>
      <c r="H1032" s="64"/>
      <c r="I1032" s="89" t="str">
        <f t="shared" si="152"/>
        <v/>
      </c>
      <c r="J1032" s="64"/>
      <c r="K1032" s="64"/>
      <c r="L1032" s="64"/>
      <c r="M1032" s="64"/>
      <c r="N1032" s="64"/>
      <c r="O1032" s="64"/>
      <c r="P1032" s="82"/>
      <c r="Q1032" s="73"/>
      <c r="R1032" s="24"/>
      <c r="S1032" s="44" t="str">
        <f t="shared" ca="1" si="153"/>
        <v/>
      </c>
      <c r="T1032" s="48" t="str">
        <f t="shared" si="154"/>
        <v/>
      </c>
      <c r="U1032" s="48" t="str">
        <f t="shared" si="155"/>
        <v/>
      </c>
      <c r="V1032" s="21" t="str">
        <f t="shared" ca="1" si="156"/>
        <v/>
      </c>
      <c r="W1032" s="66">
        <f t="shared" si="157"/>
        <v>1</v>
      </c>
      <c r="X1032" s="66">
        <f t="shared" si="158"/>
        <v>1</v>
      </c>
      <c r="Y1032" s="21" t="str">
        <f t="shared" ca="1" si="159"/>
        <v/>
      </c>
      <c r="Z1032" s="13" t="str">
        <f>IF(Q1032="","",IF(H1033&lt;&gt;"Commercial",Lists!$C$2,IF(AND('Property details'!H1033="Commercial",'Property details'!Q1032&lt;250000),Lists!C$3,Lists!$C$4)))</f>
        <v/>
      </c>
      <c r="AA1032" s="19" t="str">
        <f t="shared" si="150"/>
        <v/>
      </c>
      <c r="AB1032" s="14" t="str">
        <f t="shared" si="151"/>
        <v/>
      </c>
    </row>
    <row r="1033" spans="1:28" ht="15" customHeight="1">
      <c r="A1033" s="61"/>
      <c r="B1033" s="61"/>
      <c r="C1033" s="61"/>
      <c r="D1033" s="61"/>
      <c r="E1033" s="61"/>
      <c r="F1033" s="64"/>
      <c r="G1033" s="64"/>
      <c r="H1033" s="64"/>
      <c r="I1033" s="89" t="str">
        <f t="shared" si="152"/>
        <v/>
      </c>
      <c r="J1033" s="64"/>
      <c r="K1033" s="64"/>
      <c r="L1033" s="64"/>
      <c r="M1033" s="64"/>
      <c r="N1033" s="64"/>
      <c r="O1033" s="64"/>
      <c r="P1033" s="82"/>
      <c r="Q1033" s="73"/>
      <c r="R1033" s="24"/>
      <c r="S1033" s="44" t="str">
        <f t="shared" ca="1" si="153"/>
        <v/>
      </c>
      <c r="T1033" s="48" t="str">
        <f t="shared" si="154"/>
        <v/>
      </c>
      <c r="U1033" s="48" t="str">
        <f t="shared" si="155"/>
        <v/>
      </c>
      <c r="V1033" s="21" t="str">
        <f t="shared" ca="1" si="156"/>
        <v/>
      </c>
      <c r="W1033" s="66">
        <f t="shared" si="157"/>
        <v>1</v>
      </c>
      <c r="X1033" s="66">
        <f t="shared" si="158"/>
        <v>1</v>
      </c>
      <c r="Y1033" s="21" t="str">
        <f t="shared" ca="1" si="159"/>
        <v/>
      </c>
      <c r="Z1033" s="13" t="str">
        <f>IF(Q1033="","",IF(H1034&lt;&gt;"Commercial",Lists!$C$2,IF(AND('Property details'!H1034="Commercial",'Property details'!Q1033&lt;250000),Lists!C$3,Lists!$C$4)))</f>
        <v/>
      </c>
      <c r="AA1033" s="19" t="str">
        <f t="shared" si="150"/>
        <v/>
      </c>
      <c r="AB1033" s="14" t="str">
        <f t="shared" si="151"/>
        <v/>
      </c>
    </row>
    <row r="1034" spans="1:28" ht="15" customHeight="1">
      <c r="A1034" s="61"/>
      <c r="B1034" s="61"/>
      <c r="C1034" s="61"/>
      <c r="D1034" s="61"/>
      <c r="E1034" s="61"/>
      <c r="F1034" s="64"/>
      <c r="G1034" s="64"/>
      <c r="H1034" s="64"/>
      <c r="I1034" s="89" t="str">
        <f t="shared" si="152"/>
        <v/>
      </c>
      <c r="J1034" s="64"/>
      <c r="K1034" s="64"/>
      <c r="L1034" s="64"/>
      <c r="M1034" s="64"/>
      <c r="N1034" s="64"/>
      <c r="O1034" s="64"/>
      <c r="P1034" s="82"/>
      <c r="Q1034" s="73"/>
      <c r="R1034" s="24"/>
      <c r="S1034" s="44" t="str">
        <f t="shared" ca="1" si="153"/>
        <v/>
      </c>
      <c r="T1034" s="48" t="str">
        <f t="shared" si="154"/>
        <v/>
      </c>
      <c r="U1034" s="48" t="str">
        <f t="shared" si="155"/>
        <v/>
      </c>
      <c r="V1034" s="21" t="str">
        <f t="shared" ca="1" si="156"/>
        <v/>
      </c>
      <c r="W1034" s="66">
        <f t="shared" si="157"/>
        <v>1</v>
      </c>
      <c r="X1034" s="66">
        <f t="shared" si="158"/>
        <v>1</v>
      </c>
      <c r="Y1034" s="21" t="str">
        <f t="shared" ca="1" si="159"/>
        <v/>
      </c>
      <c r="Z1034" s="13" t="str">
        <f>IF(Q1034="","",IF(H1035&lt;&gt;"Commercial",Lists!$C$2,IF(AND('Property details'!H1035="Commercial",'Property details'!Q1034&lt;250000),Lists!C$3,Lists!$C$4)))</f>
        <v/>
      </c>
      <c r="AA1034" s="19" t="str">
        <f t="shared" ref="AA1034:AA1097" si="160">IF(Q1034="","",SUM(V1034:Z1034))</f>
        <v/>
      </c>
      <c r="AB1034" s="14" t="str">
        <f t="shared" ref="AB1034:AB1097" si="161">+IF(Q1034="","",25)</f>
        <v/>
      </c>
    </row>
    <row r="1035" spans="1:28" ht="15" customHeight="1">
      <c r="A1035" s="61"/>
      <c r="B1035" s="61"/>
      <c r="C1035" s="61"/>
      <c r="D1035" s="61"/>
      <c r="E1035" s="61"/>
      <c r="F1035" s="64"/>
      <c r="G1035" s="64"/>
      <c r="H1035" s="64"/>
      <c r="I1035" s="89" t="str">
        <f t="shared" ref="I1035:I1098" si="162">IF(H1035="","",IF(H1035&gt;4,"Commercial",IF(H1035=1,"Single Fam","Multi-Fam")))</f>
        <v/>
      </c>
      <c r="J1035" s="64"/>
      <c r="K1035" s="64"/>
      <c r="L1035" s="64"/>
      <c r="M1035" s="64"/>
      <c r="N1035" s="64"/>
      <c r="O1035" s="64"/>
      <c r="P1035" s="82"/>
      <c r="Q1035" s="73"/>
      <c r="R1035" s="24"/>
      <c r="S1035" s="44" t="str">
        <f t="shared" ref="S1035:S1098" ca="1" si="163">IF(F1035="","",VLOOKUP(F1035,INDIRECT("'"&amp;P1035&amp;"'!"&amp;"A3:J52"),6,))</f>
        <v/>
      </c>
      <c r="T1035" s="48" t="str">
        <f t="shared" ref="T1035:T1098" si="164">IF(F1035="","",IF(AND(H1035&lt;&gt;"Commercial",O1035="Occupied"),2,IF(AND(H1035&lt;&gt;"Commercial",O1035="Vacant"),3,IF(AND(H1035="Commercial",O1035="Occupied"),4,5))))</f>
        <v/>
      </c>
      <c r="U1035" s="48" t="str">
        <f t="shared" ref="U1035:U1098" si="165">IF(F1035="","",IF(AND(I1035&lt;&gt;"Commercial",O1035="Occupied"),7,IF(AND(I1035&lt;&gt;"Commercial",O1035="Vacant"),8,IF(AND(I1035="Commercial",O1035="Occupied"),9,10))))</f>
        <v/>
      </c>
      <c r="V1035" s="21" t="str">
        <f t="shared" ref="V1035:V1098" ca="1" si="166">IF(Q1035="","",SUM(Q1035*VLOOKUP($F1035,INDIRECT("'"&amp;$P1035&amp;"'!"&amp;"$A$3:$F$52"),T1035,)*S1035))</f>
        <v/>
      </c>
      <c r="W1035" s="66">
        <f t="shared" ref="W1035:W1098" si="167">IF(I1035&lt;&gt;"Commercial",IF(OR(P1035="Program 3",P1035="Program 4"),Q1035,1),IF(P1035="Program 8",1,Q1035))</f>
        <v>1</v>
      </c>
      <c r="X1035" s="66">
        <f t="shared" ref="X1035:X1098" si="168">IF(I1035&lt;&gt;"Commercial",IF(OR(P1035="Program 5",P1035="Program 6",P1035="Program 8"),H1035,1),1)</f>
        <v>1</v>
      </c>
      <c r="Y1035" s="21" t="str">
        <f t="shared" ref="Y1035:Y1098" ca="1" si="169">IF(Q1035="","",SUM(SUM(W1035*VLOOKUP($F1035,INDIRECT("'"&amp;$P1035&amp;"'!"&amp;"$A$3:$J$52"),U1035,)*S1035))*X1035)</f>
        <v/>
      </c>
      <c r="Z1035" s="13" t="str">
        <f>IF(Q1035="","",IF(H1036&lt;&gt;"Commercial",Lists!$C$2,IF(AND('Property details'!H1036="Commercial",'Property details'!Q1035&lt;250000),Lists!C$3,Lists!$C$4)))</f>
        <v/>
      </c>
      <c r="AA1035" s="19" t="str">
        <f t="shared" si="160"/>
        <v/>
      </c>
      <c r="AB1035" s="14" t="str">
        <f t="shared" si="161"/>
        <v/>
      </c>
    </row>
    <row r="1036" spans="1:28" ht="15" customHeight="1">
      <c r="A1036" s="61"/>
      <c r="B1036" s="61"/>
      <c r="C1036" s="61"/>
      <c r="D1036" s="61"/>
      <c r="E1036" s="61"/>
      <c r="F1036" s="64"/>
      <c r="G1036" s="64"/>
      <c r="H1036" s="64"/>
      <c r="I1036" s="89" t="str">
        <f t="shared" si="162"/>
        <v/>
      </c>
      <c r="J1036" s="64"/>
      <c r="K1036" s="64"/>
      <c r="L1036" s="64"/>
      <c r="M1036" s="64"/>
      <c r="N1036" s="64"/>
      <c r="O1036" s="64"/>
      <c r="P1036" s="82"/>
      <c r="Q1036" s="73"/>
      <c r="R1036" s="24"/>
      <c r="S1036" s="44" t="str">
        <f t="shared" ca="1" si="163"/>
        <v/>
      </c>
      <c r="T1036" s="48" t="str">
        <f t="shared" si="164"/>
        <v/>
      </c>
      <c r="U1036" s="48" t="str">
        <f t="shared" si="165"/>
        <v/>
      </c>
      <c r="V1036" s="21" t="str">
        <f t="shared" ca="1" si="166"/>
        <v/>
      </c>
      <c r="W1036" s="66">
        <f t="shared" si="167"/>
        <v>1</v>
      </c>
      <c r="X1036" s="66">
        <f t="shared" si="168"/>
        <v>1</v>
      </c>
      <c r="Y1036" s="21" t="str">
        <f t="shared" ca="1" si="169"/>
        <v/>
      </c>
      <c r="Z1036" s="13" t="str">
        <f>IF(Q1036="","",IF(H1037&lt;&gt;"Commercial",Lists!$C$2,IF(AND('Property details'!H1037="Commercial",'Property details'!Q1036&lt;250000),Lists!C$3,Lists!$C$4)))</f>
        <v/>
      </c>
      <c r="AA1036" s="19" t="str">
        <f t="shared" si="160"/>
        <v/>
      </c>
      <c r="AB1036" s="14" t="str">
        <f t="shared" si="161"/>
        <v/>
      </c>
    </row>
    <row r="1037" spans="1:28" ht="15" customHeight="1">
      <c r="A1037" s="61"/>
      <c r="B1037" s="61"/>
      <c r="C1037" s="61"/>
      <c r="D1037" s="61"/>
      <c r="E1037" s="61"/>
      <c r="F1037" s="64"/>
      <c r="G1037" s="64"/>
      <c r="H1037" s="64"/>
      <c r="I1037" s="89" t="str">
        <f t="shared" si="162"/>
        <v/>
      </c>
      <c r="J1037" s="64"/>
      <c r="K1037" s="64"/>
      <c r="L1037" s="64"/>
      <c r="M1037" s="64"/>
      <c r="N1037" s="64"/>
      <c r="O1037" s="64"/>
      <c r="P1037" s="82"/>
      <c r="Q1037" s="73"/>
      <c r="R1037" s="24"/>
      <c r="S1037" s="44" t="str">
        <f t="shared" ca="1" si="163"/>
        <v/>
      </c>
      <c r="T1037" s="48" t="str">
        <f t="shared" si="164"/>
        <v/>
      </c>
      <c r="U1037" s="48" t="str">
        <f t="shared" si="165"/>
        <v/>
      </c>
      <c r="V1037" s="21" t="str">
        <f t="shared" ca="1" si="166"/>
        <v/>
      </c>
      <c r="W1037" s="66">
        <f t="shared" si="167"/>
        <v>1</v>
      </c>
      <c r="X1037" s="66">
        <f t="shared" si="168"/>
        <v>1</v>
      </c>
      <c r="Y1037" s="21" t="str">
        <f t="shared" ca="1" si="169"/>
        <v/>
      </c>
      <c r="Z1037" s="13" t="str">
        <f>IF(Q1037="","",IF(H1038&lt;&gt;"Commercial",Lists!$C$2,IF(AND('Property details'!H1038="Commercial",'Property details'!Q1037&lt;250000),Lists!C$3,Lists!$C$4)))</f>
        <v/>
      </c>
      <c r="AA1037" s="19" t="str">
        <f t="shared" si="160"/>
        <v/>
      </c>
      <c r="AB1037" s="14" t="str">
        <f t="shared" si="161"/>
        <v/>
      </c>
    </row>
    <row r="1038" spans="1:28" ht="15" customHeight="1">
      <c r="A1038" s="61"/>
      <c r="B1038" s="61"/>
      <c r="C1038" s="61"/>
      <c r="D1038" s="61"/>
      <c r="E1038" s="61"/>
      <c r="F1038" s="64"/>
      <c r="G1038" s="64"/>
      <c r="H1038" s="64"/>
      <c r="I1038" s="89" t="str">
        <f t="shared" si="162"/>
        <v/>
      </c>
      <c r="J1038" s="64"/>
      <c r="K1038" s="64"/>
      <c r="L1038" s="64"/>
      <c r="M1038" s="64"/>
      <c r="N1038" s="64"/>
      <c r="O1038" s="64"/>
      <c r="P1038" s="82"/>
      <c r="Q1038" s="73"/>
      <c r="R1038" s="24"/>
      <c r="S1038" s="44" t="str">
        <f t="shared" ca="1" si="163"/>
        <v/>
      </c>
      <c r="T1038" s="48" t="str">
        <f t="shared" si="164"/>
        <v/>
      </c>
      <c r="U1038" s="48" t="str">
        <f t="shared" si="165"/>
        <v/>
      </c>
      <c r="V1038" s="21" t="str">
        <f t="shared" ca="1" si="166"/>
        <v/>
      </c>
      <c r="W1038" s="66">
        <f t="shared" si="167"/>
        <v>1</v>
      </c>
      <c r="X1038" s="66">
        <f t="shared" si="168"/>
        <v>1</v>
      </c>
      <c r="Y1038" s="21" t="str">
        <f t="shared" ca="1" si="169"/>
        <v/>
      </c>
      <c r="Z1038" s="13" t="str">
        <f>IF(Q1038="","",IF(H1039&lt;&gt;"Commercial",Lists!$C$2,IF(AND('Property details'!H1039="Commercial",'Property details'!Q1038&lt;250000),Lists!C$3,Lists!$C$4)))</f>
        <v/>
      </c>
      <c r="AA1038" s="19" t="str">
        <f t="shared" si="160"/>
        <v/>
      </c>
      <c r="AB1038" s="14" t="str">
        <f t="shared" si="161"/>
        <v/>
      </c>
    </row>
    <row r="1039" spans="1:28" ht="15" customHeight="1">
      <c r="A1039" s="61"/>
      <c r="B1039" s="61"/>
      <c r="C1039" s="61"/>
      <c r="D1039" s="61"/>
      <c r="E1039" s="61"/>
      <c r="F1039" s="64"/>
      <c r="G1039" s="64"/>
      <c r="H1039" s="64"/>
      <c r="I1039" s="89" t="str">
        <f t="shared" si="162"/>
        <v/>
      </c>
      <c r="J1039" s="64"/>
      <c r="K1039" s="64"/>
      <c r="L1039" s="64"/>
      <c r="M1039" s="64"/>
      <c r="N1039" s="64"/>
      <c r="O1039" s="64"/>
      <c r="P1039" s="82"/>
      <c r="Q1039" s="73"/>
      <c r="R1039" s="24"/>
      <c r="S1039" s="44" t="str">
        <f t="shared" ca="1" si="163"/>
        <v/>
      </c>
      <c r="T1039" s="48" t="str">
        <f t="shared" si="164"/>
        <v/>
      </c>
      <c r="U1039" s="48" t="str">
        <f t="shared" si="165"/>
        <v/>
      </c>
      <c r="V1039" s="21" t="str">
        <f t="shared" ca="1" si="166"/>
        <v/>
      </c>
      <c r="W1039" s="66">
        <f t="shared" si="167"/>
        <v>1</v>
      </c>
      <c r="X1039" s="66">
        <f t="shared" si="168"/>
        <v>1</v>
      </c>
      <c r="Y1039" s="21" t="str">
        <f t="shared" ca="1" si="169"/>
        <v/>
      </c>
      <c r="Z1039" s="13" t="str">
        <f>IF(Q1039="","",IF(H1040&lt;&gt;"Commercial",Lists!$C$2,IF(AND('Property details'!H1040="Commercial",'Property details'!Q1039&lt;250000),Lists!C$3,Lists!$C$4)))</f>
        <v/>
      </c>
      <c r="AA1039" s="19" t="str">
        <f t="shared" si="160"/>
        <v/>
      </c>
      <c r="AB1039" s="14" t="str">
        <f t="shared" si="161"/>
        <v/>
      </c>
    </row>
    <row r="1040" spans="1:28" ht="15" customHeight="1">
      <c r="A1040" s="61"/>
      <c r="B1040" s="61"/>
      <c r="C1040" s="61"/>
      <c r="D1040" s="61"/>
      <c r="E1040" s="61"/>
      <c r="F1040" s="64"/>
      <c r="G1040" s="64"/>
      <c r="H1040" s="64"/>
      <c r="I1040" s="89" t="str">
        <f t="shared" si="162"/>
        <v/>
      </c>
      <c r="J1040" s="64"/>
      <c r="K1040" s="64"/>
      <c r="L1040" s="64"/>
      <c r="M1040" s="64"/>
      <c r="N1040" s="64"/>
      <c r="O1040" s="64"/>
      <c r="P1040" s="82"/>
      <c r="Q1040" s="73"/>
      <c r="R1040" s="24"/>
      <c r="S1040" s="44" t="str">
        <f t="shared" ca="1" si="163"/>
        <v/>
      </c>
      <c r="T1040" s="48" t="str">
        <f t="shared" si="164"/>
        <v/>
      </c>
      <c r="U1040" s="48" t="str">
        <f t="shared" si="165"/>
        <v/>
      </c>
      <c r="V1040" s="21" t="str">
        <f t="shared" ca="1" si="166"/>
        <v/>
      </c>
      <c r="W1040" s="66">
        <f t="shared" si="167"/>
        <v>1</v>
      </c>
      <c r="X1040" s="66">
        <f t="shared" si="168"/>
        <v>1</v>
      </c>
      <c r="Y1040" s="21" t="str">
        <f t="shared" ca="1" si="169"/>
        <v/>
      </c>
      <c r="Z1040" s="13" t="str">
        <f>IF(Q1040="","",IF(H1041&lt;&gt;"Commercial",Lists!$C$2,IF(AND('Property details'!H1041="Commercial",'Property details'!Q1040&lt;250000),Lists!C$3,Lists!$C$4)))</f>
        <v/>
      </c>
      <c r="AA1040" s="19" t="str">
        <f t="shared" si="160"/>
        <v/>
      </c>
      <c r="AB1040" s="14" t="str">
        <f t="shared" si="161"/>
        <v/>
      </c>
    </row>
    <row r="1041" spans="1:28" ht="15" customHeight="1">
      <c r="A1041" s="61"/>
      <c r="B1041" s="61"/>
      <c r="C1041" s="61"/>
      <c r="D1041" s="61"/>
      <c r="E1041" s="61"/>
      <c r="F1041" s="64"/>
      <c r="G1041" s="64"/>
      <c r="H1041" s="64"/>
      <c r="I1041" s="89" t="str">
        <f t="shared" si="162"/>
        <v/>
      </c>
      <c r="J1041" s="64"/>
      <c r="K1041" s="64"/>
      <c r="L1041" s="64"/>
      <c r="M1041" s="64"/>
      <c r="N1041" s="64"/>
      <c r="O1041" s="64"/>
      <c r="P1041" s="82"/>
      <c r="Q1041" s="73"/>
      <c r="R1041" s="24"/>
      <c r="S1041" s="44" t="str">
        <f t="shared" ca="1" si="163"/>
        <v/>
      </c>
      <c r="T1041" s="48" t="str">
        <f t="shared" si="164"/>
        <v/>
      </c>
      <c r="U1041" s="48" t="str">
        <f t="shared" si="165"/>
        <v/>
      </c>
      <c r="V1041" s="21" t="str">
        <f t="shared" ca="1" si="166"/>
        <v/>
      </c>
      <c r="W1041" s="66">
        <f t="shared" si="167"/>
        <v>1</v>
      </c>
      <c r="X1041" s="66">
        <f t="shared" si="168"/>
        <v>1</v>
      </c>
      <c r="Y1041" s="21" t="str">
        <f t="shared" ca="1" si="169"/>
        <v/>
      </c>
      <c r="Z1041" s="13" t="str">
        <f>IF(Q1041="","",IF(H1042&lt;&gt;"Commercial",Lists!$C$2,IF(AND('Property details'!H1042="Commercial",'Property details'!Q1041&lt;250000),Lists!C$3,Lists!$C$4)))</f>
        <v/>
      </c>
      <c r="AA1041" s="19" t="str">
        <f t="shared" si="160"/>
        <v/>
      </c>
      <c r="AB1041" s="14" t="str">
        <f t="shared" si="161"/>
        <v/>
      </c>
    </row>
    <row r="1042" spans="1:28" ht="15" customHeight="1">
      <c r="A1042" s="61"/>
      <c r="B1042" s="61"/>
      <c r="C1042" s="61"/>
      <c r="D1042" s="61"/>
      <c r="E1042" s="61"/>
      <c r="F1042" s="64"/>
      <c r="G1042" s="64"/>
      <c r="H1042" s="64"/>
      <c r="I1042" s="89" t="str">
        <f t="shared" si="162"/>
        <v/>
      </c>
      <c r="J1042" s="64"/>
      <c r="K1042" s="64"/>
      <c r="L1042" s="64"/>
      <c r="M1042" s="64"/>
      <c r="N1042" s="64"/>
      <c r="O1042" s="64"/>
      <c r="P1042" s="82"/>
      <c r="Q1042" s="73"/>
      <c r="R1042" s="24"/>
      <c r="S1042" s="44" t="str">
        <f t="shared" ca="1" si="163"/>
        <v/>
      </c>
      <c r="T1042" s="48" t="str">
        <f t="shared" si="164"/>
        <v/>
      </c>
      <c r="U1042" s="48" t="str">
        <f t="shared" si="165"/>
        <v/>
      </c>
      <c r="V1042" s="21" t="str">
        <f t="shared" ca="1" si="166"/>
        <v/>
      </c>
      <c r="W1042" s="66">
        <f t="shared" si="167"/>
        <v>1</v>
      </c>
      <c r="X1042" s="66">
        <f t="shared" si="168"/>
        <v>1</v>
      </c>
      <c r="Y1042" s="21" t="str">
        <f t="shared" ca="1" si="169"/>
        <v/>
      </c>
      <c r="Z1042" s="13" t="str">
        <f>IF(Q1042="","",IF(H1043&lt;&gt;"Commercial",Lists!$C$2,IF(AND('Property details'!H1043="Commercial",'Property details'!Q1042&lt;250000),Lists!C$3,Lists!$C$4)))</f>
        <v/>
      </c>
      <c r="AA1042" s="19" t="str">
        <f t="shared" si="160"/>
        <v/>
      </c>
      <c r="AB1042" s="14" t="str">
        <f t="shared" si="161"/>
        <v/>
      </c>
    </row>
    <row r="1043" spans="1:28" ht="15" customHeight="1">
      <c r="A1043" s="61"/>
      <c r="B1043" s="61"/>
      <c r="C1043" s="61"/>
      <c r="D1043" s="61"/>
      <c r="E1043" s="61"/>
      <c r="F1043" s="64"/>
      <c r="G1043" s="64"/>
      <c r="H1043" s="64"/>
      <c r="I1043" s="89" t="str">
        <f t="shared" si="162"/>
        <v/>
      </c>
      <c r="J1043" s="64"/>
      <c r="K1043" s="64"/>
      <c r="L1043" s="64"/>
      <c r="M1043" s="64"/>
      <c r="N1043" s="64"/>
      <c r="O1043" s="64"/>
      <c r="P1043" s="82"/>
      <c r="Q1043" s="73"/>
      <c r="R1043" s="24"/>
      <c r="S1043" s="44" t="str">
        <f t="shared" ca="1" si="163"/>
        <v/>
      </c>
      <c r="T1043" s="48" t="str">
        <f t="shared" si="164"/>
        <v/>
      </c>
      <c r="U1043" s="48" t="str">
        <f t="shared" si="165"/>
        <v/>
      </c>
      <c r="V1043" s="21" t="str">
        <f t="shared" ca="1" si="166"/>
        <v/>
      </c>
      <c r="W1043" s="66">
        <f t="shared" si="167"/>
        <v>1</v>
      </c>
      <c r="X1043" s="66">
        <f t="shared" si="168"/>
        <v>1</v>
      </c>
      <c r="Y1043" s="21" t="str">
        <f t="shared" ca="1" si="169"/>
        <v/>
      </c>
      <c r="Z1043" s="13" t="str">
        <f>IF(Q1043="","",IF(H1044&lt;&gt;"Commercial",Lists!$C$2,IF(AND('Property details'!H1044="Commercial",'Property details'!Q1043&lt;250000),Lists!C$3,Lists!$C$4)))</f>
        <v/>
      </c>
      <c r="AA1043" s="19" t="str">
        <f t="shared" si="160"/>
        <v/>
      </c>
      <c r="AB1043" s="14" t="str">
        <f t="shared" si="161"/>
        <v/>
      </c>
    </row>
    <row r="1044" spans="1:28" ht="15" customHeight="1">
      <c r="A1044" s="61"/>
      <c r="B1044" s="61"/>
      <c r="C1044" s="61"/>
      <c r="D1044" s="61"/>
      <c r="E1044" s="61"/>
      <c r="F1044" s="64"/>
      <c r="G1044" s="64"/>
      <c r="H1044" s="64"/>
      <c r="I1044" s="89" t="str">
        <f t="shared" si="162"/>
        <v/>
      </c>
      <c r="J1044" s="64"/>
      <c r="K1044" s="64"/>
      <c r="L1044" s="64"/>
      <c r="M1044" s="64"/>
      <c r="N1044" s="64"/>
      <c r="O1044" s="64"/>
      <c r="P1044" s="82"/>
      <c r="Q1044" s="73"/>
      <c r="R1044" s="24"/>
      <c r="S1044" s="44" t="str">
        <f t="shared" ca="1" si="163"/>
        <v/>
      </c>
      <c r="T1044" s="48" t="str">
        <f t="shared" si="164"/>
        <v/>
      </c>
      <c r="U1044" s="48" t="str">
        <f t="shared" si="165"/>
        <v/>
      </c>
      <c r="V1044" s="21" t="str">
        <f t="shared" ca="1" si="166"/>
        <v/>
      </c>
      <c r="W1044" s="66">
        <f t="shared" si="167"/>
        <v>1</v>
      </c>
      <c r="X1044" s="66">
        <f t="shared" si="168"/>
        <v>1</v>
      </c>
      <c r="Y1044" s="21" t="str">
        <f t="shared" ca="1" si="169"/>
        <v/>
      </c>
      <c r="Z1044" s="13" t="str">
        <f>IF(Q1044="","",IF(H1045&lt;&gt;"Commercial",Lists!$C$2,IF(AND('Property details'!H1045="Commercial",'Property details'!Q1044&lt;250000),Lists!C$3,Lists!$C$4)))</f>
        <v/>
      </c>
      <c r="AA1044" s="19" t="str">
        <f t="shared" si="160"/>
        <v/>
      </c>
      <c r="AB1044" s="14" t="str">
        <f t="shared" si="161"/>
        <v/>
      </c>
    </row>
    <row r="1045" spans="1:28" ht="15" customHeight="1">
      <c r="A1045" s="61"/>
      <c r="B1045" s="61"/>
      <c r="C1045" s="61"/>
      <c r="D1045" s="61"/>
      <c r="E1045" s="61"/>
      <c r="F1045" s="64"/>
      <c r="G1045" s="64"/>
      <c r="H1045" s="64"/>
      <c r="I1045" s="89" t="str">
        <f t="shared" si="162"/>
        <v/>
      </c>
      <c r="J1045" s="64"/>
      <c r="K1045" s="64"/>
      <c r="L1045" s="64"/>
      <c r="M1045" s="64"/>
      <c r="N1045" s="64"/>
      <c r="O1045" s="64"/>
      <c r="P1045" s="82"/>
      <c r="Q1045" s="73"/>
      <c r="R1045" s="24"/>
      <c r="S1045" s="44" t="str">
        <f t="shared" ca="1" si="163"/>
        <v/>
      </c>
      <c r="T1045" s="48" t="str">
        <f t="shared" si="164"/>
        <v/>
      </c>
      <c r="U1045" s="48" t="str">
        <f t="shared" si="165"/>
        <v/>
      </c>
      <c r="V1045" s="21" t="str">
        <f t="shared" ca="1" si="166"/>
        <v/>
      </c>
      <c r="W1045" s="66">
        <f t="shared" si="167"/>
        <v>1</v>
      </c>
      <c r="X1045" s="66">
        <f t="shared" si="168"/>
        <v>1</v>
      </c>
      <c r="Y1045" s="21" t="str">
        <f t="shared" ca="1" si="169"/>
        <v/>
      </c>
      <c r="Z1045" s="13" t="str">
        <f>IF(Q1045="","",IF(H1046&lt;&gt;"Commercial",Lists!$C$2,IF(AND('Property details'!H1046="Commercial",'Property details'!Q1045&lt;250000),Lists!C$3,Lists!$C$4)))</f>
        <v/>
      </c>
      <c r="AA1045" s="19" t="str">
        <f t="shared" si="160"/>
        <v/>
      </c>
      <c r="AB1045" s="14" t="str">
        <f t="shared" si="161"/>
        <v/>
      </c>
    </row>
    <row r="1046" spans="1:28" ht="15" customHeight="1">
      <c r="A1046" s="61"/>
      <c r="B1046" s="61"/>
      <c r="C1046" s="61"/>
      <c r="D1046" s="61"/>
      <c r="E1046" s="61"/>
      <c r="F1046" s="64"/>
      <c r="G1046" s="64"/>
      <c r="H1046" s="64"/>
      <c r="I1046" s="89" t="str">
        <f t="shared" si="162"/>
        <v/>
      </c>
      <c r="J1046" s="64"/>
      <c r="K1046" s="64"/>
      <c r="L1046" s="64"/>
      <c r="M1046" s="64"/>
      <c r="N1046" s="64"/>
      <c r="O1046" s="64"/>
      <c r="P1046" s="82"/>
      <c r="Q1046" s="73"/>
      <c r="R1046" s="24"/>
      <c r="S1046" s="44" t="str">
        <f t="shared" ca="1" si="163"/>
        <v/>
      </c>
      <c r="T1046" s="48" t="str">
        <f t="shared" si="164"/>
        <v/>
      </c>
      <c r="U1046" s="48" t="str">
        <f t="shared" si="165"/>
        <v/>
      </c>
      <c r="V1046" s="21" t="str">
        <f t="shared" ca="1" si="166"/>
        <v/>
      </c>
      <c r="W1046" s="66">
        <f t="shared" si="167"/>
        <v>1</v>
      </c>
      <c r="X1046" s="66">
        <f t="shared" si="168"/>
        <v>1</v>
      </c>
      <c r="Y1046" s="21" t="str">
        <f t="shared" ca="1" si="169"/>
        <v/>
      </c>
      <c r="Z1046" s="13" t="str">
        <f>IF(Q1046="","",IF(H1047&lt;&gt;"Commercial",Lists!$C$2,IF(AND('Property details'!H1047="Commercial",'Property details'!Q1046&lt;250000),Lists!C$3,Lists!$C$4)))</f>
        <v/>
      </c>
      <c r="AA1046" s="19" t="str">
        <f t="shared" si="160"/>
        <v/>
      </c>
      <c r="AB1046" s="14" t="str">
        <f t="shared" si="161"/>
        <v/>
      </c>
    </row>
    <row r="1047" spans="1:28" ht="15" customHeight="1">
      <c r="A1047" s="61"/>
      <c r="B1047" s="61"/>
      <c r="C1047" s="61"/>
      <c r="D1047" s="61"/>
      <c r="E1047" s="61"/>
      <c r="F1047" s="64"/>
      <c r="G1047" s="64"/>
      <c r="H1047" s="64"/>
      <c r="I1047" s="89" t="str">
        <f t="shared" si="162"/>
        <v/>
      </c>
      <c r="J1047" s="64"/>
      <c r="K1047" s="64"/>
      <c r="L1047" s="64"/>
      <c r="M1047" s="64"/>
      <c r="N1047" s="64"/>
      <c r="O1047" s="64"/>
      <c r="P1047" s="82"/>
      <c r="Q1047" s="73"/>
      <c r="R1047" s="24"/>
      <c r="S1047" s="44" t="str">
        <f t="shared" ca="1" si="163"/>
        <v/>
      </c>
      <c r="T1047" s="48" t="str">
        <f t="shared" si="164"/>
        <v/>
      </c>
      <c r="U1047" s="48" t="str">
        <f t="shared" si="165"/>
        <v/>
      </c>
      <c r="V1047" s="21" t="str">
        <f t="shared" ca="1" si="166"/>
        <v/>
      </c>
      <c r="W1047" s="66">
        <f t="shared" si="167"/>
        <v>1</v>
      </c>
      <c r="X1047" s="66">
        <f t="shared" si="168"/>
        <v>1</v>
      </c>
      <c r="Y1047" s="21" t="str">
        <f t="shared" ca="1" si="169"/>
        <v/>
      </c>
      <c r="Z1047" s="13" t="str">
        <f>IF(Q1047="","",IF(H1048&lt;&gt;"Commercial",Lists!$C$2,IF(AND('Property details'!H1048="Commercial",'Property details'!Q1047&lt;250000),Lists!C$3,Lists!$C$4)))</f>
        <v/>
      </c>
      <c r="AA1047" s="19" t="str">
        <f t="shared" si="160"/>
        <v/>
      </c>
      <c r="AB1047" s="14" t="str">
        <f t="shared" si="161"/>
        <v/>
      </c>
    </row>
    <row r="1048" spans="1:28" ht="15" customHeight="1">
      <c r="A1048" s="61"/>
      <c r="B1048" s="61"/>
      <c r="C1048" s="61"/>
      <c r="D1048" s="61"/>
      <c r="E1048" s="61"/>
      <c r="F1048" s="64"/>
      <c r="G1048" s="64"/>
      <c r="H1048" s="64"/>
      <c r="I1048" s="89" t="str">
        <f t="shared" si="162"/>
        <v/>
      </c>
      <c r="J1048" s="64"/>
      <c r="K1048" s="64"/>
      <c r="L1048" s="64"/>
      <c r="M1048" s="64"/>
      <c r="N1048" s="64"/>
      <c r="O1048" s="64"/>
      <c r="P1048" s="82"/>
      <c r="Q1048" s="73"/>
      <c r="R1048" s="24"/>
      <c r="S1048" s="44" t="str">
        <f t="shared" ca="1" si="163"/>
        <v/>
      </c>
      <c r="T1048" s="48" t="str">
        <f t="shared" si="164"/>
        <v/>
      </c>
      <c r="U1048" s="48" t="str">
        <f t="shared" si="165"/>
        <v/>
      </c>
      <c r="V1048" s="21" t="str">
        <f t="shared" ca="1" si="166"/>
        <v/>
      </c>
      <c r="W1048" s="66">
        <f t="shared" si="167"/>
        <v>1</v>
      </c>
      <c r="X1048" s="66">
        <f t="shared" si="168"/>
        <v>1</v>
      </c>
      <c r="Y1048" s="21" t="str">
        <f t="shared" ca="1" si="169"/>
        <v/>
      </c>
      <c r="Z1048" s="13" t="str">
        <f>IF(Q1048="","",IF(H1049&lt;&gt;"Commercial",Lists!$C$2,IF(AND('Property details'!H1049="Commercial",'Property details'!Q1048&lt;250000),Lists!C$3,Lists!$C$4)))</f>
        <v/>
      </c>
      <c r="AA1048" s="19" t="str">
        <f t="shared" si="160"/>
        <v/>
      </c>
      <c r="AB1048" s="14" t="str">
        <f t="shared" si="161"/>
        <v/>
      </c>
    </row>
    <row r="1049" spans="1:28" ht="15" customHeight="1">
      <c r="A1049" s="61"/>
      <c r="B1049" s="61"/>
      <c r="C1049" s="61"/>
      <c r="D1049" s="61"/>
      <c r="E1049" s="61"/>
      <c r="F1049" s="64"/>
      <c r="G1049" s="64"/>
      <c r="H1049" s="64"/>
      <c r="I1049" s="89" t="str">
        <f t="shared" si="162"/>
        <v/>
      </c>
      <c r="J1049" s="64"/>
      <c r="K1049" s="64"/>
      <c r="L1049" s="64"/>
      <c r="M1049" s="64"/>
      <c r="N1049" s="64"/>
      <c r="O1049" s="64"/>
      <c r="P1049" s="82"/>
      <c r="Q1049" s="73"/>
      <c r="R1049" s="24"/>
      <c r="S1049" s="44" t="str">
        <f t="shared" ca="1" si="163"/>
        <v/>
      </c>
      <c r="T1049" s="48" t="str">
        <f t="shared" si="164"/>
        <v/>
      </c>
      <c r="U1049" s="48" t="str">
        <f t="shared" si="165"/>
        <v/>
      </c>
      <c r="V1049" s="21" t="str">
        <f t="shared" ca="1" si="166"/>
        <v/>
      </c>
      <c r="W1049" s="66">
        <f t="shared" si="167"/>
        <v>1</v>
      </c>
      <c r="X1049" s="66">
        <f t="shared" si="168"/>
        <v>1</v>
      </c>
      <c r="Y1049" s="21" t="str">
        <f t="shared" ca="1" si="169"/>
        <v/>
      </c>
      <c r="Z1049" s="13" t="str">
        <f>IF(Q1049="","",IF(H1050&lt;&gt;"Commercial",Lists!$C$2,IF(AND('Property details'!H1050="Commercial",'Property details'!Q1049&lt;250000),Lists!C$3,Lists!$C$4)))</f>
        <v/>
      </c>
      <c r="AA1049" s="19" t="str">
        <f t="shared" si="160"/>
        <v/>
      </c>
      <c r="AB1049" s="14" t="str">
        <f t="shared" si="161"/>
        <v/>
      </c>
    </row>
    <row r="1050" spans="1:28" ht="15" customHeight="1">
      <c r="A1050" s="61"/>
      <c r="B1050" s="61"/>
      <c r="C1050" s="61"/>
      <c r="D1050" s="61"/>
      <c r="E1050" s="61"/>
      <c r="F1050" s="64"/>
      <c r="G1050" s="64"/>
      <c r="H1050" s="64"/>
      <c r="I1050" s="89" t="str">
        <f t="shared" si="162"/>
        <v/>
      </c>
      <c r="J1050" s="64"/>
      <c r="K1050" s="64"/>
      <c r="L1050" s="64"/>
      <c r="M1050" s="64"/>
      <c r="N1050" s="64"/>
      <c r="O1050" s="64"/>
      <c r="P1050" s="82"/>
      <c r="Q1050" s="73"/>
      <c r="R1050" s="24"/>
      <c r="S1050" s="44" t="str">
        <f t="shared" ca="1" si="163"/>
        <v/>
      </c>
      <c r="T1050" s="48" t="str">
        <f t="shared" si="164"/>
        <v/>
      </c>
      <c r="U1050" s="48" t="str">
        <f t="shared" si="165"/>
        <v/>
      </c>
      <c r="V1050" s="21" t="str">
        <f t="shared" ca="1" si="166"/>
        <v/>
      </c>
      <c r="W1050" s="66">
        <f t="shared" si="167"/>
        <v>1</v>
      </c>
      <c r="X1050" s="66">
        <f t="shared" si="168"/>
        <v>1</v>
      </c>
      <c r="Y1050" s="21" t="str">
        <f t="shared" ca="1" si="169"/>
        <v/>
      </c>
      <c r="Z1050" s="13" t="str">
        <f>IF(Q1050="","",IF(H1051&lt;&gt;"Commercial",Lists!$C$2,IF(AND('Property details'!H1051="Commercial",'Property details'!Q1050&lt;250000),Lists!C$3,Lists!$C$4)))</f>
        <v/>
      </c>
      <c r="AA1050" s="19" t="str">
        <f t="shared" si="160"/>
        <v/>
      </c>
      <c r="AB1050" s="14" t="str">
        <f t="shared" si="161"/>
        <v/>
      </c>
    </row>
    <row r="1051" spans="1:28" ht="15" customHeight="1">
      <c r="A1051" s="61"/>
      <c r="B1051" s="61"/>
      <c r="C1051" s="61"/>
      <c r="D1051" s="61"/>
      <c r="E1051" s="61"/>
      <c r="F1051" s="64"/>
      <c r="G1051" s="64"/>
      <c r="H1051" s="64"/>
      <c r="I1051" s="89" t="str">
        <f t="shared" si="162"/>
        <v/>
      </c>
      <c r="J1051" s="64"/>
      <c r="K1051" s="64"/>
      <c r="L1051" s="64"/>
      <c r="M1051" s="64"/>
      <c r="N1051" s="64"/>
      <c r="O1051" s="64"/>
      <c r="P1051" s="82"/>
      <c r="Q1051" s="73"/>
      <c r="R1051" s="24"/>
      <c r="S1051" s="44" t="str">
        <f t="shared" ca="1" si="163"/>
        <v/>
      </c>
      <c r="T1051" s="48" t="str">
        <f t="shared" si="164"/>
        <v/>
      </c>
      <c r="U1051" s="48" t="str">
        <f t="shared" si="165"/>
        <v/>
      </c>
      <c r="V1051" s="21" t="str">
        <f t="shared" ca="1" si="166"/>
        <v/>
      </c>
      <c r="W1051" s="66">
        <f t="shared" si="167"/>
        <v>1</v>
      </c>
      <c r="X1051" s="66">
        <f t="shared" si="168"/>
        <v>1</v>
      </c>
      <c r="Y1051" s="21" t="str">
        <f t="shared" ca="1" si="169"/>
        <v/>
      </c>
      <c r="Z1051" s="13" t="str">
        <f>IF(Q1051="","",IF(H1052&lt;&gt;"Commercial",Lists!$C$2,IF(AND('Property details'!H1052="Commercial",'Property details'!Q1051&lt;250000),Lists!C$3,Lists!$C$4)))</f>
        <v/>
      </c>
      <c r="AA1051" s="19" t="str">
        <f t="shared" si="160"/>
        <v/>
      </c>
      <c r="AB1051" s="14" t="str">
        <f t="shared" si="161"/>
        <v/>
      </c>
    </row>
    <row r="1052" spans="1:28" ht="15" customHeight="1">
      <c r="A1052" s="61"/>
      <c r="B1052" s="61"/>
      <c r="C1052" s="61"/>
      <c r="D1052" s="61"/>
      <c r="E1052" s="61"/>
      <c r="F1052" s="64"/>
      <c r="G1052" s="64"/>
      <c r="H1052" s="64"/>
      <c r="I1052" s="89" t="str">
        <f t="shared" si="162"/>
        <v/>
      </c>
      <c r="J1052" s="64"/>
      <c r="K1052" s="64"/>
      <c r="L1052" s="64"/>
      <c r="M1052" s="64"/>
      <c r="N1052" s="64"/>
      <c r="O1052" s="64"/>
      <c r="P1052" s="82"/>
      <c r="Q1052" s="73"/>
      <c r="R1052" s="24"/>
      <c r="S1052" s="44" t="str">
        <f t="shared" ca="1" si="163"/>
        <v/>
      </c>
      <c r="T1052" s="48" t="str">
        <f t="shared" si="164"/>
        <v/>
      </c>
      <c r="U1052" s="48" t="str">
        <f t="shared" si="165"/>
        <v/>
      </c>
      <c r="V1052" s="21" t="str">
        <f t="shared" ca="1" si="166"/>
        <v/>
      </c>
      <c r="W1052" s="66">
        <f t="shared" si="167"/>
        <v>1</v>
      </c>
      <c r="X1052" s="66">
        <f t="shared" si="168"/>
        <v>1</v>
      </c>
      <c r="Y1052" s="21" t="str">
        <f t="shared" ca="1" si="169"/>
        <v/>
      </c>
      <c r="Z1052" s="13" t="str">
        <f>IF(Q1052="","",IF(H1053&lt;&gt;"Commercial",Lists!$C$2,IF(AND('Property details'!H1053="Commercial",'Property details'!Q1052&lt;250000),Lists!C$3,Lists!$C$4)))</f>
        <v/>
      </c>
      <c r="AA1052" s="19" t="str">
        <f t="shared" si="160"/>
        <v/>
      </c>
      <c r="AB1052" s="14" t="str">
        <f t="shared" si="161"/>
        <v/>
      </c>
    </row>
    <row r="1053" spans="1:28" ht="15" customHeight="1">
      <c r="A1053" s="61"/>
      <c r="B1053" s="61"/>
      <c r="C1053" s="61"/>
      <c r="D1053" s="61"/>
      <c r="E1053" s="61"/>
      <c r="F1053" s="64"/>
      <c r="G1053" s="64"/>
      <c r="H1053" s="64"/>
      <c r="I1053" s="89" t="str">
        <f t="shared" si="162"/>
        <v/>
      </c>
      <c r="J1053" s="64"/>
      <c r="K1053" s="64"/>
      <c r="L1053" s="64"/>
      <c r="M1053" s="64"/>
      <c r="N1053" s="64"/>
      <c r="O1053" s="64"/>
      <c r="P1053" s="82"/>
      <c r="Q1053" s="73"/>
      <c r="R1053" s="24"/>
      <c r="S1053" s="44" t="str">
        <f t="shared" ca="1" si="163"/>
        <v/>
      </c>
      <c r="T1053" s="48" t="str">
        <f t="shared" si="164"/>
        <v/>
      </c>
      <c r="U1053" s="48" t="str">
        <f t="shared" si="165"/>
        <v/>
      </c>
      <c r="V1053" s="21" t="str">
        <f t="shared" ca="1" si="166"/>
        <v/>
      </c>
      <c r="W1053" s="66">
        <f t="shared" si="167"/>
        <v>1</v>
      </c>
      <c r="X1053" s="66">
        <f t="shared" si="168"/>
        <v>1</v>
      </c>
      <c r="Y1053" s="21" t="str">
        <f t="shared" ca="1" si="169"/>
        <v/>
      </c>
      <c r="Z1053" s="13" t="str">
        <f>IF(Q1053="","",IF(H1054&lt;&gt;"Commercial",Lists!$C$2,IF(AND('Property details'!H1054="Commercial",'Property details'!Q1053&lt;250000),Lists!C$3,Lists!$C$4)))</f>
        <v/>
      </c>
      <c r="AA1053" s="19" t="str">
        <f t="shared" si="160"/>
        <v/>
      </c>
      <c r="AB1053" s="14" t="str">
        <f t="shared" si="161"/>
        <v/>
      </c>
    </row>
    <row r="1054" spans="1:28" ht="15" customHeight="1">
      <c r="A1054" s="61"/>
      <c r="B1054" s="61"/>
      <c r="C1054" s="61"/>
      <c r="D1054" s="61"/>
      <c r="E1054" s="61"/>
      <c r="F1054" s="64"/>
      <c r="G1054" s="64"/>
      <c r="H1054" s="64"/>
      <c r="I1054" s="89" t="str">
        <f t="shared" si="162"/>
        <v/>
      </c>
      <c r="J1054" s="64"/>
      <c r="K1054" s="64"/>
      <c r="L1054" s="64"/>
      <c r="M1054" s="64"/>
      <c r="N1054" s="64"/>
      <c r="O1054" s="64"/>
      <c r="P1054" s="82"/>
      <c r="Q1054" s="73"/>
      <c r="R1054" s="24"/>
      <c r="S1054" s="44" t="str">
        <f t="shared" ca="1" si="163"/>
        <v/>
      </c>
      <c r="T1054" s="48" t="str">
        <f t="shared" si="164"/>
        <v/>
      </c>
      <c r="U1054" s="48" t="str">
        <f t="shared" si="165"/>
        <v/>
      </c>
      <c r="V1054" s="21" t="str">
        <f t="shared" ca="1" si="166"/>
        <v/>
      </c>
      <c r="W1054" s="66">
        <f t="shared" si="167"/>
        <v>1</v>
      </c>
      <c r="X1054" s="66">
        <f t="shared" si="168"/>
        <v>1</v>
      </c>
      <c r="Y1054" s="21" t="str">
        <f t="shared" ca="1" si="169"/>
        <v/>
      </c>
      <c r="Z1054" s="13" t="str">
        <f>IF(Q1054="","",IF(H1055&lt;&gt;"Commercial",Lists!$C$2,IF(AND('Property details'!H1055="Commercial",'Property details'!Q1054&lt;250000),Lists!C$3,Lists!$C$4)))</f>
        <v/>
      </c>
      <c r="AA1054" s="19" t="str">
        <f t="shared" si="160"/>
        <v/>
      </c>
      <c r="AB1054" s="14" t="str">
        <f t="shared" si="161"/>
        <v/>
      </c>
    </row>
    <row r="1055" spans="1:28" ht="15" customHeight="1">
      <c r="A1055" s="61"/>
      <c r="B1055" s="61"/>
      <c r="C1055" s="61"/>
      <c r="D1055" s="61"/>
      <c r="E1055" s="61"/>
      <c r="F1055" s="64"/>
      <c r="G1055" s="64"/>
      <c r="H1055" s="64"/>
      <c r="I1055" s="89" t="str">
        <f t="shared" si="162"/>
        <v/>
      </c>
      <c r="J1055" s="64"/>
      <c r="K1055" s="64"/>
      <c r="L1055" s="64"/>
      <c r="M1055" s="64"/>
      <c r="N1055" s="64"/>
      <c r="O1055" s="64"/>
      <c r="P1055" s="82"/>
      <c r="Q1055" s="73"/>
      <c r="R1055" s="24"/>
      <c r="S1055" s="44" t="str">
        <f t="shared" ca="1" si="163"/>
        <v/>
      </c>
      <c r="T1055" s="48" t="str">
        <f t="shared" si="164"/>
        <v/>
      </c>
      <c r="U1055" s="48" t="str">
        <f t="shared" si="165"/>
        <v/>
      </c>
      <c r="V1055" s="21" t="str">
        <f t="shared" ca="1" si="166"/>
        <v/>
      </c>
      <c r="W1055" s="66">
        <f t="shared" si="167"/>
        <v>1</v>
      </c>
      <c r="X1055" s="66">
        <f t="shared" si="168"/>
        <v>1</v>
      </c>
      <c r="Y1055" s="21" t="str">
        <f t="shared" ca="1" si="169"/>
        <v/>
      </c>
      <c r="Z1055" s="13" t="str">
        <f>IF(Q1055="","",IF(H1056&lt;&gt;"Commercial",Lists!$C$2,IF(AND('Property details'!H1056="Commercial",'Property details'!Q1055&lt;250000),Lists!C$3,Lists!$C$4)))</f>
        <v/>
      </c>
      <c r="AA1055" s="19" t="str">
        <f t="shared" si="160"/>
        <v/>
      </c>
      <c r="AB1055" s="14" t="str">
        <f t="shared" si="161"/>
        <v/>
      </c>
    </row>
    <row r="1056" spans="1:28" ht="15" customHeight="1">
      <c r="A1056" s="61"/>
      <c r="B1056" s="61"/>
      <c r="C1056" s="61"/>
      <c r="D1056" s="61"/>
      <c r="E1056" s="61"/>
      <c r="F1056" s="64"/>
      <c r="G1056" s="64"/>
      <c r="H1056" s="64"/>
      <c r="I1056" s="89" t="str">
        <f t="shared" si="162"/>
        <v/>
      </c>
      <c r="J1056" s="64"/>
      <c r="K1056" s="64"/>
      <c r="L1056" s="64"/>
      <c r="M1056" s="64"/>
      <c r="N1056" s="64"/>
      <c r="O1056" s="64"/>
      <c r="P1056" s="82"/>
      <c r="Q1056" s="73"/>
      <c r="R1056" s="24"/>
      <c r="S1056" s="44" t="str">
        <f t="shared" ca="1" si="163"/>
        <v/>
      </c>
      <c r="T1056" s="48" t="str">
        <f t="shared" si="164"/>
        <v/>
      </c>
      <c r="U1056" s="48" t="str">
        <f t="shared" si="165"/>
        <v/>
      </c>
      <c r="V1056" s="21" t="str">
        <f t="shared" ca="1" si="166"/>
        <v/>
      </c>
      <c r="W1056" s="66">
        <f t="shared" si="167"/>
        <v>1</v>
      </c>
      <c r="X1056" s="66">
        <f t="shared" si="168"/>
        <v>1</v>
      </c>
      <c r="Y1056" s="21" t="str">
        <f t="shared" ca="1" si="169"/>
        <v/>
      </c>
      <c r="Z1056" s="13" t="str">
        <f>IF(Q1056="","",IF(H1057&lt;&gt;"Commercial",Lists!$C$2,IF(AND('Property details'!H1057="Commercial",'Property details'!Q1056&lt;250000),Lists!C$3,Lists!$C$4)))</f>
        <v/>
      </c>
      <c r="AA1056" s="19" t="str">
        <f t="shared" si="160"/>
        <v/>
      </c>
      <c r="AB1056" s="14" t="str">
        <f t="shared" si="161"/>
        <v/>
      </c>
    </row>
    <row r="1057" spans="1:28" ht="15" customHeight="1">
      <c r="A1057" s="61"/>
      <c r="B1057" s="61"/>
      <c r="C1057" s="61"/>
      <c r="D1057" s="61"/>
      <c r="E1057" s="61"/>
      <c r="F1057" s="64"/>
      <c r="G1057" s="64"/>
      <c r="H1057" s="64"/>
      <c r="I1057" s="89" t="str">
        <f t="shared" si="162"/>
        <v/>
      </c>
      <c r="J1057" s="64"/>
      <c r="K1057" s="64"/>
      <c r="L1057" s="64"/>
      <c r="M1057" s="64"/>
      <c r="N1057" s="64"/>
      <c r="O1057" s="64"/>
      <c r="P1057" s="82"/>
      <c r="Q1057" s="73"/>
      <c r="R1057" s="24"/>
      <c r="S1057" s="44" t="str">
        <f t="shared" ca="1" si="163"/>
        <v/>
      </c>
      <c r="T1057" s="48" t="str">
        <f t="shared" si="164"/>
        <v/>
      </c>
      <c r="U1057" s="48" t="str">
        <f t="shared" si="165"/>
        <v/>
      </c>
      <c r="V1057" s="21" t="str">
        <f t="shared" ca="1" si="166"/>
        <v/>
      </c>
      <c r="W1057" s="66">
        <f t="shared" si="167"/>
        <v>1</v>
      </c>
      <c r="X1057" s="66">
        <f t="shared" si="168"/>
        <v>1</v>
      </c>
      <c r="Y1057" s="21" t="str">
        <f t="shared" ca="1" si="169"/>
        <v/>
      </c>
      <c r="Z1057" s="13" t="str">
        <f>IF(Q1057="","",IF(H1058&lt;&gt;"Commercial",Lists!$C$2,IF(AND('Property details'!H1058="Commercial",'Property details'!Q1057&lt;250000),Lists!C$3,Lists!$C$4)))</f>
        <v/>
      </c>
      <c r="AA1057" s="19" t="str">
        <f t="shared" si="160"/>
        <v/>
      </c>
      <c r="AB1057" s="14" t="str">
        <f t="shared" si="161"/>
        <v/>
      </c>
    </row>
    <row r="1058" spans="1:28" ht="15" customHeight="1">
      <c r="A1058" s="61"/>
      <c r="B1058" s="61"/>
      <c r="C1058" s="61"/>
      <c r="D1058" s="61"/>
      <c r="E1058" s="61"/>
      <c r="F1058" s="64"/>
      <c r="G1058" s="64"/>
      <c r="H1058" s="64"/>
      <c r="I1058" s="89" t="str">
        <f t="shared" si="162"/>
        <v/>
      </c>
      <c r="J1058" s="64"/>
      <c r="K1058" s="64"/>
      <c r="L1058" s="64"/>
      <c r="M1058" s="64"/>
      <c r="N1058" s="64"/>
      <c r="O1058" s="64"/>
      <c r="P1058" s="82"/>
      <c r="Q1058" s="73"/>
      <c r="R1058" s="24"/>
      <c r="S1058" s="44" t="str">
        <f t="shared" ca="1" si="163"/>
        <v/>
      </c>
      <c r="T1058" s="48" t="str">
        <f t="shared" si="164"/>
        <v/>
      </c>
      <c r="U1058" s="48" t="str">
        <f t="shared" si="165"/>
        <v/>
      </c>
      <c r="V1058" s="21" t="str">
        <f t="shared" ca="1" si="166"/>
        <v/>
      </c>
      <c r="W1058" s="66">
        <f t="shared" si="167"/>
        <v>1</v>
      </c>
      <c r="X1058" s="66">
        <f t="shared" si="168"/>
        <v>1</v>
      </c>
      <c r="Y1058" s="21" t="str">
        <f t="shared" ca="1" si="169"/>
        <v/>
      </c>
      <c r="Z1058" s="13" t="str">
        <f>IF(Q1058="","",IF(H1059&lt;&gt;"Commercial",Lists!$C$2,IF(AND('Property details'!H1059="Commercial",'Property details'!Q1058&lt;250000),Lists!C$3,Lists!$C$4)))</f>
        <v/>
      </c>
      <c r="AA1058" s="19" t="str">
        <f t="shared" si="160"/>
        <v/>
      </c>
      <c r="AB1058" s="14" t="str">
        <f t="shared" si="161"/>
        <v/>
      </c>
    </row>
    <row r="1059" spans="1:28" ht="15" customHeight="1">
      <c r="A1059" s="61"/>
      <c r="B1059" s="61"/>
      <c r="C1059" s="61"/>
      <c r="D1059" s="61"/>
      <c r="E1059" s="61"/>
      <c r="F1059" s="64"/>
      <c r="G1059" s="64"/>
      <c r="H1059" s="64"/>
      <c r="I1059" s="89" t="str">
        <f t="shared" si="162"/>
        <v/>
      </c>
      <c r="J1059" s="64"/>
      <c r="K1059" s="64"/>
      <c r="L1059" s="64"/>
      <c r="M1059" s="64"/>
      <c r="N1059" s="64"/>
      <c r="O1059" s="64"/>
      <c r="P1059" s="82"/>
      <c r="Q1059" s="73"/>
      <c r="R1059" s="24"/>
      <c r="S1059" s="44" t="str">
        <f t="shared" ca="1" si="163"/>
        <v/>
      </c>
      <c r="T1059" s="48" t="str">
        <f t="shared" si="164"/>
        <v/>
      </c>
      <c r="U1059" s="48" t="str">
        <f t="shared" si="165"/>
        <v/>
      </c>
      <c r="V1059" s="21" t="str">
        <f t="shared" ca="1" si="166"/>
        <v/>
      </c>
      <c r="W1059" s="66">
        <f t="shared" si="167"/>
        <v>1</v>
      </c>
      <c r="X1059" s="66">
        <f t="shared" si="168"/>
        <v>1</v>
      </c>
      <c r="Y1059" s="21" t="str">
        <f t="shared" ca="1" si="169"/>
        <v/>
      </c>
      <c r="Z1059" s="13" t="str">
        <f>IF(Q1059="","",IF(H1060&lt;&gt;"Commercial",Lists!$C$2,IF(AND('Property details'!H1060="Commercial",'Property details'!Q1059&lt;250000),Lists!C$3,Lists!$C$4)))</f>
        <v/>
      </c>
      <c r="AA1059" s="19" t="str">
        <f t="shared" si="160"/>
        <v/>
      </c>
      <c r="AB1059" s="14" t="str">
        <f t="shared" si="161"/>
        <v/>
      </c>
    </row>
    <row r="1060" spans="1:28" ht="15" customHeight="1">
      <c r="A1060" s="61"/>
      <c r="B1060" s="61"/>
      <c r="C1060" s="61"/>
      <c r="D1060" s="61"/>
      <c r="E1060" s="61"/>
      <c r="F1060" s="64"/>
      <c r="G1060" s="64"/>
      <c r="H1060" s="64"/>
      <c r="I1060" s="89" t="str">
        <f t="shared" si="162"/>
        <v/>
      </c>
      <c r="J1060" s="64"/>
      <c r="K1060" s="64"/>
      <c r="L1060" s="64"/>
      <c r="M1060" s="64"/>
      <c r="N1060" s="64"/>
      <c r="O1060" s="64"/>
      <c r="P1060" s="82"/>
      <c r="Q1060" s="73"/>
      <c r="R1060" s="24"/>
      <c r="S1060" s="44" t="str">
        <f t="shared" ca="1" si="163"/>
        <v/>
      </c>
      <c r="T1060" s="48" t="str">
        <f t="shared" si="164"/>
        <v/>
      </c>
      <c r="U1060" s="48" t="str">
        <f t="shared" si="165"/>
        <v/>
      </c>
      <c r="V1060" s="21" t="str">
        <f t="shared" ca="1" si="166"/>
        <v/>
      </c>
      <c r="W1060" s="66">
        <f t="shared" si="167"/>
        <v>1</v>
      </c>
      <c r="X1060" s="66">
        <f t="shared" si="168"/>
        <v>1</v>
      </c>
      <c r="Y1060" s="21" t="str">
        <f t="shared" ca="1" si="169"/>
        <v/>
      </c>
      <c r="Z1060" s="13" t="str">
        <f>IF(Q1060="","",IF(H1061&lt;&gt;"Commercial",Lists!$C$2,IF(AND('Property details'!H1061="Commercial",'Property details'!Q1060&lt;250000),Lists!C$3,Lists!$C$4)))</f>
        <v/>
      </c>
      <c r="AA1060" s="19" t="str">
        <f t="shared" si="160"/>
        <v/>
      </c>
      <c r="AB1060" s="14" t="str">
        <f t="shared" si="161"/>
        <v/>
      </c>
    </row>
    <row r="1061" spans="1:28" ht="15" customHeight="1">
      <c r="A1061" s="61"/>
      <c r="B1061" s="61"/>
      <c r="C1061" s="61"/>
      <c r="D1061" s="61"/>
      <c r="E1061" s="61"/>
      <c r="F1061" s="64"/>
      <c r="G1061" s="64"/>
      <c r="H1061" s="64"/>
      <c r="I1061" s="89" t="str">
        <f t="shared" si="162"/>
        <v/>
      </c>
      <c r="J1061" s="64"/>
      <c r="K1061" s="64"/>
      <c r="L1061" s="64"/>
      <c r="M1061" s="64"/>
      <c r="N1061" s="64"/>
      <c r="O1061" s="64"/>
      <c r="P1061" s="82"/>
      <c r="Q1061" s="73"/>
      <c r="R1061" s="24"/>
      <c r="S1061" s="44" t="str">
        <f t="shared" ca="1" si="163"/>
        <v/>
      </c>
      <c r="T1061" s="48" t="str">
        <f t="shared" si="164"/>
        <v/>
      </c>
      <c r="U1061" s="48" t="str">
        <f t="shared" si="165"/>
        <v/>
      </c>
      <c r="V1061" s="21" t="str">
        <f t="shared" ca="1" si="166"/>
        <v/>
      </c>
      <c r="W1061" s="66">
        <f t="shared" si="167"/>
        <v>1</v>
      </c>
      <c r="X1061" s="66">
        <f t="shared" si="168"/>
        <v>1</v>
      </c>
      <c r="Y1061" s="21" t="str">
        <f t="shared" ca="1" si="169"/>
        <v/>
      </c>
      <c r="Z1061" s="13" t="str">
        <f>IF(Q1061="","",IF(H1062&lt;&gt;"Commercial",Lists!$C$2,IF(AND('Property details'!H1062="Commercial",'Property details'!Q1061&lt;250000),Lists!C$3,Lists!$C$4)))</f>
        <v/>
      </c>
      <c r="AA1061" s="19" t="str">
        <f t="shared" si="160"/>
        <v/>
      </c>
      <c r="AB1061" s="14" t="str">
        <f t="shared" si="161"/>
        <v/>
      </c>
    </row>
    <row r="1062" spans="1:28" ht="15" customHeight="1">
      <c r="A1062" s="61"/>
      <c r="B1062" s="61"/>
      <c r="C1062" s="61"/>
      <c r="D1062" s="61"/>
      <c r="E1062" s="61"/>
      <c r="F1062" s="64"/>
      <c r="G1062" s="64"/>
      <c r="H1062" s="64"/>
      <c r="I1062" s="89" t="str">
        <f t="shared" si="162"/>
        <v/>
      </c>
      <c r="J1062" s="64"/>
      <c r="K1062" s="64"/>
      <c r="L1062" s="64"/>
      <c r="M1062" s="64"/>
      <c r="N1062" s="64"/>
      <c r="O1062" s="64"/>
      <c r="P1062" s="82"/>
      <c r="Q1062" s="73"/>
      <c r="R1062" s="24"/>
      <c r="S1062" s="44" t="str">
        <f t="shared" ca="1" si="163"/>
        <v/>
      </c>
      <c r="T1062" s="48" t="str">
        <f t="shared" si="164"/>
        <v/>
      </c>
      <c r="U1062" s="48" t="str">
        <f t="shared" si="165"/>
        <v/>
      </c>
      <c r="V1062" s="21" t="str">
        <f t="shared" ca="1" si="166"/>
        <v/>
      </c>
      <c r="W1062" s="66">
        <f t="shared" si="167"/>
        <v>1</v>
      </c>
      <c r="X1062" s="66">
        <f t="shared" si="168"/>
        <v>1</v>
      </c>
      <c r="Y1062" s="21" t="str">
        <f t="shared" ca="1" si="169"/>
        <v/>
      </c>
      <c r="Z1062" s="13" t="str">
        <f>IF(Q1062="","",IF(H1063&lt;&gt;"Commercial",Lists!$C$2,IF(AND('Property details'!H1063="Commercial",'Property details'!Q1062&lt;250000),Lists!C$3,Lists!$C$4)))</f>
        <v/>
      </c>
      <c r="AA1062" s="19" t="str">
        <f t="shared" si="160"/>
        <v/>
      </c>
      <c r="AB1062" s="14" t="str">
        <f t="shared" si="161"/>
        <v/>
      </c>
    </row>
    <row r="1063" spans="1:28" ht="15" customHeight="1">
      <c r="A1063" s="61"/>
      <c r="B1063" s="61"/>
      <c r="C1063" s="61"/>
      <c r="D1063" s="61"/>
      <c r="E1063" s="61"/>
      <c r="F1063" s="64"/>
      <c r="G1063" s="64"/>
      <c r="H1063" s="64"/>
      <c r="I1063" s="89" t="str">
        <f t="shared" si="162"/>
        <v/>
      </c>
      <c r="J1063" s="64"/>
      <c r="K1063" s="64"/>
      <c r="L1063" s="64"/>
      <c r="M1063" s="64"/>
      <c r="N1063" s="64"/>
      <c r="O1063" s="64"/>
      <c r="P1063" s="82"/>
      <c r="Q1063" s="73"/>
      <c r="R1063" s="24"/>
      <c r="S1063" s="44" t="str">
        <f t="shared" ca="1" si="163"/>
        <v/>
      </c>
      <c r="T1063" s="48" t="str">
        <f t="shared" si="164"/>
        <v/>
      </c>
      <c r="U1063" s="48" t="str">
        <f t="shared" si="165"/>
        <v/>
      </c>
      <c r="V1063" s="21" t="str">
        <f t="shared" ca="1" si="166"/>
        <v/>
      </c>
      <c r="W1063" s="66">
        <f t="shared" si="167"/>
        <v>1</v>
      </c>
      <c r="X1063" s="66">
        <f t="shared" si="168"/>
        <v>1</v>
      </c>
      <c r="Y1063" s="21" t="str">
        <f t="shared" ca="1" si="169"/>
        <v/>
      </c>
      <c r="Z1063" s="13" t="str">
        <f>IF(Q1063="","",IF(H1064&lt;&gt;"Commercial",Lists!$C$2,IF(AND('Property details'!H1064="Commercial",'Property details'!Q1063&lt;250000),Lists!C$3,Lists!$C$4)))</f>
        <v/>
      </c>
      <c r="AA1063" s="19" t="str">
        <f t="shared" si="160"/>
        <v/>
      </c>
      <c r="AB1063" s="14" t="str">
        <f t="shared" si="161"/>
        <v/>
      </c>
    </row>
    <row r="1064" spans="1:28" ht="15" customHeight="1">
      <c r="A1064" s="61"/>
      <c r="B1064" s="61"/>
      <c r="C1064" s="61"/>
      <c r="D1064" s="61"/>
      <c r="E1064" s="61"/>
      <c r="F1064" s="64"/>
      <c r="G1064" s="64"/>
      <c r="H1064" s="64"/>
      <c r="I1064" s="89" t="str">
        <f t="shared" si="162"/>
        <v/>
      </c>
      <c r="J1064" s="64"/>
      <c r="K1064" s="64"/>
      <c r="L1064" s="64"/>
      <c r="M1064" s="64"/>
      <c r="N1064" s="64"/>
      <c r="O1064" s="64"/>
      <c r="P1064" s="82"/>
      <c r="Q1064" s="73"/>
      <c r="R1064" s="24"/>
      <c r="S1064" s="44" t="str">
        <f t="shared" ca="1" si="163"/>
        <v/>
      </c>
      <c r="T1064" s="48" t="str">
        <f t="shared" si="164"/>
        <v/>
      </c>
      <c r="U1064" s="48" t="str">
        <f t="shared" si="165"/>
        <v/>
      </c>
      <c r="V1064" s="21" t="str">
        <f t="shared" ca="1" si="166"/>
        <v/>
      </c>
      <c r="W1064" s="66">
        <f t="shared" si="167"/>
        <v>1</v>
      </c>
      <c r="X1064" s="66">
        <f t="shared" si="168"/>
        <v>1</v>
      </c>
      <c r="Y1064" s="21" t="str">
        <f t="shared" ca="1" si="169"/>
        <v/>
      </c>
      <c r="Z1064" s="13" t="str">
        <f>IF(Q1064="","",IF(H1065&lt;&gt;"Commercial",Lists!$C$2,IF(AND('Property details'!H1065="Commercial",'Property details'!Q1064&lt;250000),Lists!C$3,Lists!$C$4)))</f>
        <v/>
      </c>
      <c r="AA1064" s="19" t="str">
        <f t="shared" si="160"/>
        <v/>
      </c>
      <c r="AB1064" s="14" t="str">
        <f t="shared" si="161"/>
        <v/>
      </c>
    </row>
    <row r="1065" spans="1:28" ht="15" customHeight="1">
      <c r="A1065" s="61"/>
      <c r="B1065" s="61"/>
      <c r="C1065" s="61"/>
      <c r="D1065" s="61"/>
      <c r="E1065" s="61"/>
      <c r="F1065" s="64"/>
      <c r="G1065" s="64"/>
      <c r="H1065" s="64"/>
      <c r="I1065" s="89" t="str">
        <f t="shared" si="162"/>
        <v/>
      </c>
      <c r="J1065" s="64"/>
      <c r="K1065" s="64"/>
      <c r="L1065" s="64"/>
      <c r="M1065" s="64"/>
      <c r="N1065" s="64"/>
      <c r="O1065" s="64"/>
      <c r="P1065" s="82"/>
      <c r="Q1065" s="73"/>
      <c r="R1065" s="24"/>
      <c r="S1065" s="44" t="str">
        <f t="shared" ca="1" si="163"/>
        <v/>
      </c>
      <c r="T1065" s="48" t="str">
        <f t="shared" si="164"/>
        <v/>
      </c>
      <c r="U1065" s="48" t="str">
        <f t="shared" si="165"/>
        <v/>
      </c>
      <c r="V1065" s="21" t="str">
        <f t="shared" ca="1" si="166"/>
        <v/>
      </c>
      <c r="W1065" s="66">
        <f t="shared" si="167"/>
        <v>1</v>
      </c>
      <c r="X1065" s="66">
        <f t="shared" si="168"/>
        <v>1</v>
      </c>
      <c r="Y1065" s="21" t="str">
        <f t="shared" ca="1" si="169"/>
        <v/>
      </c>
      <c r="Z1065" s="13" t="str">
        <f>IF(Q1065="","",IF(H1066&lt;&gt;"Commercial",Lists!$C$2,IF(AND('Property details'!H1066="Commercial",'Property details'!Q1065&lt;250000),Lists!C$3,Lists!$C$4)))</f>
        <v/>
      </c>
      <c r="AA1065" s="19" t="str">
        <f t="shared" si="160"/>
        <v/>
      </c>
      <c r="AB1065" s="14" t="str">
        <f t="shared" si="161"/>
        <v/>
      </c>
    </row>
    <row r="1066" spans="1:28" ht="15" customHeight="1">
      <c r="A1066" s="61"/>
      <c r="B1066" s="61"/>
      <c r="C1066" s="61"/>
      <c r="D1066" s="61"/>
      <c r="E1066" s="61"/>
      <c r="F1066" s="64"/>
      <c r="G1066" s="64"/>
      <c r="H1066" s="64"/>
      <c r="I1066" s="89" t="str">
        <f t="shared" si="162"/>
        <v/>
      </c>
      <c r="J1066" s="64"/>
      <c r="K1066" s="64"/>
      <c r="L1066" s="64"/>
      <c r="M1066" s="64"/>
      <c r="N1066" s="64"/>
      <c r="O1066" s="64"/>
      <c r="P1066" s="82"/>
      <c r="Q1066" s="73"/>
      <c r="R1066" s="24"/>
      <c r="S1066" s="44" t="str">
        <f t="shared" ca="1" si="163"/>
        <v/>
      </c>
      <c r="T1066" s="48" t="str">
        <f t="shared" si="164"/>
        <v/>
      </c>
      <c r="U1066" s="48" t="str">
        <f t="shared" si="165"/>
        <v/>
      </c>
      <c r="V1066" s="21" t="str">
        <f t="shared" ca="1" si="166"/>
        <v/>
      </c>
      <c r="W1066" s="66">
        <f t="shared" si="167"/>
        <v>1</v>
      </c>
      <c r="X1066" s="66">
        <f t="shared" si="168"/>
        <v>1</v>
      </c>
      <c r="Y1066" s="21" t="str">
        <f t="shared" ca="1" si="169"/>
        <v/>
      </c>
      <c r="Z1066" s="13" t="str">
        <f>IF(Q1066="","",IF(H1067&lt;&gt;"Commercial",Lists!$C$2,IF(AND('Property details'!H1067="Commercial",'Property details'!Q1066&lt;250000),Lists!C$3,Lists!$C$4)))</f>
        <v/>
      </c>
      <c r="AA1066" s="19" t="str">
        <f t="shared" si="160"/>
        <v/>
      </c>
      <c r="AB1066" s="14" t="str">
        <f t="shared" si="161"/>
        <v/>
      </c>
    </row>
    <row r="1067" spans="1:28" ht="15" customHeight="1">
      <c r="A1067" s="61"/>
      <c r="B1067" s="61"/>
      <c r="C1067" s="61"/>
      <c r="D1067" s="61"/>
      <c r="E1067" s="61"/>
      <c r="F1067" s="64"/>
      <c r="G1067" s="64"/>
      <c r="H1067" s="64"/>
      <c r="I1067" s="89" t="str">
        <f t="shared" si="162"/>
        <v/>
      </c>
      <c r="J1067" s="64"/>
      <c r="K1067" s="64"/>
      <c r="L1067" s="64"/>
      <c r="M1067" s="64"/>
      <c r="N1067" s="64"/>
      <c r="O1067" s="64"/>
      <c r="P1067" s="82"/>
      <c r="Q1067" s="73"/>
      <c r="R1067" s="24"/>
      <c r="S1067" s="44" t="str">
        <f t="shared" ca="1" si="163"/>
        <v/>
      </c>
      <c r="T1067" s="48" t="str">
        <f t="shared" si="164"/>
        <v/>
      </c>
      <c r="U1067" s="48" t="str">
        <f t="shared" si="165"/>
        <v/>
      </c>
      <c r="V1067" s="21" t="str">
        <f t="shared" ca="1" si="166"/>
        <v/>
      </c>
      <c r="W1067" s="66">
        <f t="shared" si="167"/>
        <v>1</v>
      </c>
      <c r="X1067" s="66">
        <f t="shared" si="168"/>
        <v>1</v>
      </c>
      <c r="Y1067" s="21" t="str">
        <f t="shared" ca="1" si="169"/>
        <v/>
      </c>
      <c r="Z1067" s="13" t="str">
        <f>IF(Q1067="","",IF(H1068&lt;&gt;"Commercial",Lists!$C$2,IF(AND('Property details'!H1068="Commercial",'Property details'!Q1067&lt;250000),Lists!C$3,Lists!$C$4)))</f>
        <v/>
      </c>
      <c r="AA1067" s="19" t="str">
        <f t="shared" si="160"/>
        <v/>
      </c>
      <c r="AB1067" s="14" t="str">
        <f t="shared" si="161"/>
        <v/>
      </c>
    </row>
    <row r="1068" spans="1:28" ht="15" customHeight="1">
      <c r="A1068" s="61"/>
      <c r="B1068" s="61"/>
      <c r="C1068" s="61"/>
      <c r="D1068" s="61"/>
      <c r="E1068" s="61"/>
      <c r="F1068" s="64"/>
      <c r="G1068" s="64"/>
      <c r="H1068" s="64"/>
      <c r="I1068" s="89" t="str">
        <f t="shared" si="162"/>
        <v/>
      </c>
      <c r="J1068" s="64"/>
      <c r="K1068" s="64"/>
      <c r="L1068" s="64"/>
      <c r="M1068" s="64"/>
      <c r="N1068" s="64"/>
      <c r="O1068" s="64"/>
      <c r="P1068" s="82"/>
      <c r="Q1068" s="73"/>
      <c r="R1068" s="24"/>
      <c r="S1068" s="44" t="str">
        <f t="shared" ca="1" si="163"/>
        <v/>
      </c>
      <c r="T1068" s="48" t="str">
        <f t="shared" si="164"/>
        <v/>
      </c>
      <c r="U1068" s="48" t="str">
        <f t="shared" si="165"/>
        <v/>
      </c>
      <c r="V1068" s="21" t="str">
        <f t="shared" ca="1" si="166"/>
        <v/>
      </c>
      <c r="W1068" s="66">
        <f t="shared" si="167"/>
        <v>1</v>
      </c>
      <c r="X1068" s="66">
        <f t="shared" si="168"/>
        <v>1</v>
      </c>
      <c r="Y1068" s="21" t="str">
        <f t="shared" ca="1" si="169"/>
        <v/>
      </c>
      <c r="Z1068" s="13" t="str">
        <f>IF(Q1068="","",IF(H1069&lt;&gt;"Commercial",Lists!$C$2,IF(AND('Property details'!H1069="Commercial",'Property details'!Q1068&lt;250000),Lists!C$3,Lists!$C$4)))</f>
        <v/>
      </c>
      <c r="AA1068" s="19" t="str">
        <f t="shared" si="160"/>
        <v/>
      </c>
      <c r="AB1068" s="14" t="str">
        <f t="shared" si="161"/>
        <v/>
      </c>
    </row>
    <row r="1069" spans="1:28" ht="15" customHeight="1">
      <c r="A1069" s="61"/>
      <c r="B1069" s="61"/>
      <c r="C1069" s="61"/>
      <c r="D1069" s="61"/>
      <c r="E1069" s="61"/>
      <c r="F1069" s="64"/>
      <c r="G1069" s="64"/>
      <c r="H1069" s="64"/>
      <c r="I1069" s="89" t="str">
        <f t="shared" si="162"/>
        <v/>
      </c>
      <c r="J1069" s="64"/>
      <c r="K1069" s="64"/>
      <c r="L1069" s="64"/>
      <c r="M1069" s="64"/>
      <c r="N1069" s="64"/>
      <c r="O1069" s="64"/>
      <c r="P1069" s="82"/>
      <c r="Q1069" s="73"/>
      <c r="R1069" s="24"/>
      <c r="S1069" s="44" t="str">
        <f t="shared" ca="1" si="163"/>
        <v/>
      </c>
      <c r="T1069" s="48" t="str">
        <f t="shared" si="164"/>
        <v/>
      </c>
      <c r="U1069" s="48" t="str">
        <f t="shared" si="165"/>
        <v/>
      </c>
      <c r="V1069" s="21" t="str">
        <f t="shared" ca="1" si="166"/>
        <v/>
      </c>
      <c r="W1069" s="66">
        <f t="shared" si="167"/>
        <v>1</v>
      </c>
      <c r="X1069" s="66">
        <f t="shared" si="168"/>
        <v>1</v>
      </c>
      <c r="Y1069" s="21" t="str">
        <f t="shared" ca="1" si="169"/>
        <v/>
      </c>
      <c r="Z1069" s="13" t="str">
        <f>IF(Q1069="","",IF(H1070&lt;&gt;"Commercial",Lists!$C$2,IF(AND('Property details'!H1070="Commercial",'Property details'!Q1069&lt;250000),Lists!C$3,Lists!$C$4)))</f>
        <v/>
      </c>
      <c r="AA1069" s="19" t="str">
        <f t="shared" si="160"/>
        <v/>
      </c>
      <c r="AB1069" s="14" t="str">
        <f t="shared" si="161"/>
        <v/>
      </c>
    </row>
    <row r="1070" spans="1:28" ht="15" customHeight="1">
      <c r="A1070" s="61"/>
      <c r="B1070" s="61"/>
      <c r="C1070" s="61"/>
      <c r="D1070" s="61"/>
      <c r="E1070" s="61"/>
      <c r="F1070" s="64"/>
      <c r="G1070" s="64"/>
      <c r="H1070" s="64"/>
      <c r="I1070" s="89" t="str">
        <f t="shared" si="162"/>
        <v/>
      </c>
      <c r="J1070" s="64"/>
      <c r="K1070" s="64"/>
      <c r="L1070" s="64"/>
      <c r="M1070" s="64"/>
      <c r="N1070" s="64"/>
      <c r="O1070" s="64"/>
      <c r="P1070" s="82"/>
      <c r="Q1070" s="73"/>
      <c r="R1070" s="24"/>
      <c r="S1070" s="44" t="str">
        <f t="shared" ca="1" si="163"/>
        <v/>
      </c>
      <c r="T1070" s="48" t="str">
        <f t="shared" si="164"/>
        <v/>
      </c>
      <c r="U1070" s="48" t="str">
        <f t="shared" si="165"/>
        <v/>
      </c>
      <c r="V1070" s="21" t="str">
        <f t="shared" ca="1" si="166"/>
        <v/>
      </c>
      <c r="W1070" s="66">
        <f t="shared" si="167"/>
        <v>1</v>
      </c>
      <c r="X1070" s="66">
        <f t="shared" si="168"/>
        <v>1</v>
      </c>
      <c r="Y1070" s="21" t="str">
        <f t="shared" ca="1" si="169"/>
        <v/>
      </c>
      <c r="Z1070" s="13" t="str">
        <f>IF(Q1070="","",IF(H1071&lt;&gt;"Commercial",Lists!$C$2,IF(AND('Property details'!H1071="Commercial",'Property details'!Q1070&lt;250000),Lists!C$3,Lists!$C$4)))</f>
        <v/>
      </c>
      <c r="AA1070" s="19" t="str">
        <f t="shared" si="160"/>
        <v/>
      </c>
      <c r="AB1070" s="14" t="str">
        <f t="shared" si="161"/>
        <v/>
      </c>
    </row>
    <row r="1071" spans="1:28" ht="15" customHeight="1">
      <c r="A1071" s="61"/>
      <c r="B1071" s="61"/>
      <c r="C1071" s="61"/>
      <c r="D1071" s="61"/>
      <c r="E1071" s="61"/>
      <c r="F1071" s="64"/>
      <c r="G1071" s="64"/>
      <c r="H1071" s="64"/>
      <c r="I1071" s="89" t="str">
        <f t="shared" si="162"/>
        <v/>
      </c>
      <c r="J1071" s="64"/>
      <c r="K1071" s="64"/>
      <c r="L1071" s="64"/>
      <c r="M1071" s="64"/>
      <c r="N1071" s="64"/>
      <c r="O1071" s="64"/>
      <c r="P1071" s="82"/>
      <c r="Q1071" s="73"/>
      <c r="R1071" s="24"/>
      <c r="S1071" s="44" t="str">
        <f t="shared" ca="1" si="163"/>
        <v/>
      </c>
      <c r="T1071" s="48" t="str">
        <f t="shared" si="164"/>
        <v/>
      </c>
      <c r="U1071" s="48" t="str">
        <f t="shared" si="165"/>
        <v/>
      </c>
      <c r="V1071" s="21" t="str">
        <f t="shared" ca="1" si="166"/>
        <v/>
      </c>
      <c r="W1071" s="66">
        <f t="shared" si="167"/>
        <v>1</v>
      </c>
      <c r="X1071" s="66">
        <f t="shared" si="168"/>
        <v>1</v>
      </c>
      <c r="Y1071" s="21" t="str">
        <f t="shared" ca="1" si="169"/>
        <v/>
      </c>
      <c r="Z1071" s="13" t="str">
        <f>IF(Q1071="","",IF(H1072&lt;&gt;"Commercial",Lists!$C$2,IF(AND('Property details'!H1072="Commercial",'Property details'!Q1071&lt;250000),Lists!C$3,Lists!$C$4)))</f>
        <v/>
      </c>
      <c r="AA1071" s="19" t="str">
        <f t="shared" si="160"/>
        <v/>
      </c>
      <c r="AB1071" s="14" t="str">
        <f t="shared" si="161"/>
        <v/>
      </c>
    </row>
    <row r="1072" spans="1:28" ht="15" customHeight="1">
      <c r="A1072" s="61"/>
      <c r="B1072" s="61"/>
      <c r="C1072" s="61"/>
      <c r="D1072" s="61"/>
      <c r="E1072" s="61"/>
      <c r="F1072" s="64"/>
      <c r="G1072" s="64"/>
      <c r="H1072" s="64"/>
      <c r="I1072" s="89" t="str">
        <f t="shared" si="162"/>
        <v/>
      </c>
      <c r="J1072" s="64"/>
      <c r="K1072" s="64"/>
      <c r="L1072" s="64"/>
      <c r="M1072" s="64"/>
      <c r="N1072" s="64"/>
      <c r="O1072" s="64"/>
      <c r="P1072" s="82"/>
      <c r="Q1072" s="73"/>
      <c r="R1072" s="24"/>
      <c r="S1072" s="44" t="str">
        <f t="shared" ca="1" si="163"/>
        <v/>
      </c>
      <c r="T1072" s="48" t="str">
        <f t="shared" si="164"/>
        <v/>
      </c>
      <c r="U1072" s="48" t="str">
        <f t="shared" si="165"/>
        <v/>
      </c>
      <c r="V1072" s="21" t="str">
        <f t="shared" ca="1" si="166"/>
        <v/>
      </c>
      <c r="W1072" s="66">
        <f t="shared" si="167"/>
        <v>1</v>
      </c>
      <c r="X1072" s="66">
        <f t="shared" si="168"/>
        <v>1</v>
      </c>
      <c r="Y1072" s="21" t="str">
        <f t="shared" ca="1" si="169"/>
        <v/>
      </c>
      <c r="Z1072" s="13" t="str">
        <f>IF(Q1072="","",IF(H1073&lt;&gt;"Commercial",Lists!$C$2,IF(AND('Property details'!H1073="Commercial",'Property details'!Q1072&lt;250000),Lists!C$3,Lists!$C$4)))</f>
        <v/>
      </c>
      <c r="AA1072" s="19" t="str">
        <f t="shared" si="160"/>
        <v/>
      </c>
      <c r="AB1072" s="14" t="str">
        <f t="shared" si="161"/>
        <v/>
      </c>
    </row>
    <row r="1073" spans="1:28" ht="15" customHeight="1">
      <c r="A1073" s="61"/>
      <c r="B1073" s="61"/>
      <c r="C1073" s="61"/>
      <c r="D1073" s="61"/>
      <c r="E1073" s="61"/>
      <c r="F1073" s="64"/>
      <c r="G1073" s="64"/>
      <c r="H1073" s="64"/>
      <c r="I1073" s="89" t="str">
        <f t="shared" si="162"/>
        <v/>
      </c>
      <c r="J1073" s="64"/>
      <c r="K1073" s="64"/>
      <c r="L1073" s="64"/>
      <c r="M1073" s="64"/>
      <c r="N1073" s="64"/>
      <c r="O1073" s="64"/>
      <c r="P1073" s="82"/>
      <c r="Q1073" s="73"/>
      <c r="R1073" s="24"/>
      <c r="S1073" s="44" t="str">
        <f t="shared" ca="1" si="163"/>
        <v/>
      </c>
      <c r="T1073" s="48" t="str">
        <f t="shared" si="164"/>
        <v/>
      </c>
      <c r="U1073" s="48" t="str">
        <f t="shared" si="165"/>
        <v/>
      </c>
      <c r="V1073" s="21" t="str">
        <f t="shared" ca="1" si="166"/>
        <v/>
      </c>
      <c r="W1073" s="66">
        <f t="shared" si="167"/>
        <v>1</v>
      </c>
      <c r="X1073" s="66">
        <f t="shared" si="168"/>
        <v>1</v>
      </c>
      <c r="Y1073" s="21" t="str">
        <f t="shared" ca="1" si="169"/>
        <v/>
      </c>
      <c r="Z1073" s="13" t="str">
        <f>IF(Q1073="","",IF(H1074&lt;&gt;"Commercial",Lists!$C$2,IF(AND('Property details'!H1074="Commercial",'Property details'!Q1073&lt;250000),Lists!C$3,Lists!$C$4)))</f>
        <v/>
      </c>
      <c r="AA1073" s="19" t="str">
        <f t="shared" si="160"/>
        <v/>
      </c>
      <c r="AB1073" s="14" t="str">
        <f t="shared" si="161"/>
        <v/>
      </c>
    </row>
    <row r="1074" spans="1:28" ht="15" customHeight="1">
      <c r="A1074" s="61"/>
      <c r="B1074" s="61"/>
      <c r="C1074" s="61"/>
      <c r="D1074" s="61"/>
      <c r="E1074" s="61"/>
      <c r="F1074" s="64"/>
      <c r="G1074" s="64"/>
      <c r="H1074" s="64"/>
      <c r="I1074" s="89" t="str">
        <f t="shared" si="162"/>
        <v/>
      </c>
      <c r="J1074" s="64"/>
      <c r="K1074" s="64"/>
      <c r="L1074" s="64"/>
      <c r="M1074" s="64"/>
      <c r="N1074" s="64"/>
      <c r="O1074" s="64"/>
      <c r="P1074" s="82"/>
      <c r="Q1074" s="73"/>
      <c r="R1074" s="24"/>
      <c r="S1074" s="44" t="str">
        <f t="shared" ca="1" si="163"/>
        <v/>
      </c>
      <c r="T1074" s="48" t="str">
        <f t="shared" si="164"/>
        <v/>
      </c>
      <c r="U1074" s="48" t="str">
        <f t="shared" si="165"/>
        <v/>
      </c>
      <c r="V1074" s="21" t="str">
        <f t="shared" ca="1" si="166"/>
        <v/>
      </c>
      <c r="W1074" s="66">
        <f t="shared" si="167"/>
        <v>1</v>
      </c>
      <c r="X1074" s="66">
        <f t="shared" si="168"/>
        <v>1</v>
      </c>
      <c r="Y1074" s="21" t="str">
        <f t="shared" ca="1" si="169"/>
        <v/>
      </c>
      <c r="Z1074" s="13" t="str">
        <f>IF(Q1074="","",IF(H1075&lt;&gt;"Commercial",Lists!$C$2,IF(AND('Property details'!H1075="Commercial",'Property details'!Q1074&lt;250000),Lists!C$3,Lists!$C$4)))</f>
        <v/>
      </c>
      <c r="AA1074" s="19" t="str">
        <f t="shared" si="160"/>
        <v/>
      </c>
      <c r="AB1074" s="14" t="str">
        <f t="shared" si="161"/>
        <v/>
      </c>
    </row>
    <row r="1075" spans="1:28" ht="15" customHeight="1">
      <c r="A1075" s="61"/>
      <c r="B1075" s="61"/>
      <c r="C1075" s="61"/>
      <c r="D1075" s="61"/>
      <c r="E1075" s="61"/>
      <c r="F1075" s="64"/>
      <c r="G1075" s="64"/>
      <c r="H1075" s="64"/>
      <c r="I1075" s="89" t="str">
        <f t="shared" si="162"/>
        <v/>
      </c>
      <c r="J1075" s="64"/>
      <c r="K1075" s="64"/>
      <c r="L1075" s="64"/>
      <c r="M1075" s="64"/>
      <c r="N1075" s="64"/>
      <c r="O1075" s="64"/>
      <c r="P1075" s="82"/>
      <c r="Q1075" s="73"/>
      <c r="R1075" s="24"/>
      <c r="S1075" s="44" t="str">
        <f t="shared" ca="1" si="163"/>
        <v/>
      </c>
      <c r="T1075" s="48" t="str">
        <f t="shared" si="164"/>
        <v/>
      </c>
      <c r="U1075" s="48" t="str">
        <f t="shared" si="165"/>
        <v/>
      </c>
      <c r="V1075" s="21" t="str">
        <f t="shared" ca="1" si="166"/>
        <v/>
      </c>
      <c r="W1075" s="66">
        <f t="shared" si="167"/>
        <v>1</v>
      </c>
      <c r="X1075" s="66">
        <f t="shared" si="168"/>
        <v>1</v>
      </c>
      <c r="Y1075" s="21" t="str">
        <f t="shared" ca="1" si="169"/>
        <v/>
      </c>
      <c r="Z1075" s="13" t="str">
        <f>IF(Q1075="","",IF(H1076&lt;&gt;"Commercial",Lists!$C$2,IF(AND('Property details'!H1076="Commercial",'Property details'!Q1075&lt;250000),Lists!C$3,Lists!$C$4)))</f>
        <v/>
      </c>
      <c r="AA1075" s="19" t="str">
        <f t="shared" si="160"/>
        <v/>
      </c>
      <c r="AB1075" s="14" t="str">
        <f t="shared" si="161"/>
        <v/>
      </c>
    </row>
    <row r="1076" spans="1:28" ht="15" customHeight="1">
      <c r="A1076" s="61"/>
      <c r="B1076" s="61"/>
      <c r="C1076" s="61"/>
      <c r="D1076" s="61"/>
      <c r="E1076" s="61"/>
      <c r="F1076" s="64"/>
      <c r="G1076" s="64"/>
      <c r="H1076" s="64"/>
      <c r="I1076" s="89" t="str">
        <f t="shared" si="162"/>
        <v/>
      </c>
      <c r="J1076" s="64"/>
      <c r="K1076" s="64"/>
      <c r="L1076" s="64"/>
      <c r="M1076" s="64"/>
      <c r="N1076" s="64"/>
      <c r="O1076" s="64"/>
      <c r="P1076" s="82"/>
      <c r="Q1076" s="73"/>
      <c r="R1076" s="24"/>
      <c r="S1076" s="44" t="str">
        <f t="shared" ca="1" si="163"/>
        <v/>
      </c>
      <c r="T1076" s="48" t="str">
        <f t="shared" si="164"/>
        <v/>
      </c>
      <c r="U1076" s="48" t="str">
        <f t="shared" si="165"/>
        <v/>
      </c>
      <c r="V1076" s="21" t="str">
        <f t="shared" ca="1" si="166"/>
        <v/>
      </c>
      <c r="W1076" s="66">
        <f t="shared" si="167"/>
        <v>1</v>
      </c>
      <c r="X1076" s="66">
        <f t="shared" si="168"/>
        <v>1</v>
      </c>
      <c r="Y1076" s="21" t="str">
        <f t="shared" ca="1" si="169"/>
        <v/>
      </c>
      <c r="Z1076" s="13" t="str">
        <f>IF(Q1076="","",IF(H1077&lt;&gt;"Commercial",Lists!$C$2,IF(AND('Property details'!H1077="Commercial",'Property details'!Q1076&lt;250000),Lists!C$3,Lists!$C$4)))</f>
        <v/>
      </c>
      <c r="AA1076" s="19" t="str">
        <f t="shared" si="160"/>
        <v/>
      </c>
      <c r="AB1076" s="14" t="str">
        <f t="shared" si="161"/>
        <v/>
      </c>
    </row>
    <row r="1077" spans="1:28" ht="15" customHeight="1">
      <c r="A1077" s="61"/>
      <c r="B1077" s="61"/>
      <c r="C1077" s="61"/>
      <c r="D1077" s="61"/>
      <c r="E1077" s="61"/>
      <c r="F1077" s="64"/>
      <c r="G1077" s="64"/>
      <c r="H1077" s="64"/>
      <c r="I1077" s="89" t="str">
        <f t="shared" si="162"/>
        <v/>
      </c>
      <c r="J1077" s="64"/>
      <c r="K1077" s="64"/>
      <c r="L1077" s="64"/>
      <c r="M1077" s="64"/>
      <c r="N1077" s="64"/>
      <c r="O1077" s="64"/>
      <c r="P1077" s="82"/>
      <c r="Q1077" s="73"/>
      <c r="R1077" s="24"/>
      <c r="S1077" s="44" t="str">
        <f t="shared" ca="1" si="163"/>
        <v/>
      </c>
      <c r="T1077" s="48" t="str">
        <f t="shared" si="164"/>
        <v/>
      </c>
      <c r="U1077" s="48" t="str">
        <f t="shared" si="165"/>
        <v/>
      </c>
      <c r="V1077" s="21" t="str">
        <f t="shared" ca="1" si="166"/>
        <v/>
      </c>
      <c r="W1077" s="66">
        <f t="shared" si="167"/>
        <v>1</v>
      </c>
      <c r="X1077" s="66">
        <f t="shared" si="168"/>
        <v>1</v>
      </c>
      <c r="Y1077" s="21" t="str">
        <f t="shared" ca="1" si="169"/>
        <v/>
      </c>
      <c r="Z1077" s="13" t="str">
        <f>IF(Q1077="","",IF(H1078&lt;&gt;"Commercial",Lists!$C$2,IF(AND('Property details'!H1078="Commercial",'Property details'!Q1077&lt;250000),Lists!C$3,Lists!$C$4)))</f>
        <v/>
      </c>
      <c r="AA1077" s="19" t="str">
        <f t="shared" si="160"/>
        <v/>
      </c>
      <c r="AB1077" s="14" t="str">
        <f t="shared" si="161"/>
        <v/>
      </c>
    </row>
    <row r="1078" spans="1:28" ht="15" customHeight="1">
      <c r="A1078" s="61"/>
      <c r="B1078" s="61"/>
      <c r="C1078" s="61"/>
      <c r="D1078" s="61"/>
      <c r="E1078" s="61"/>
      <c r="F1078" s="64"/>
      <c r="G1078" s="64"/>
      <c r="H1078" s="64"/>
      <c r="I1078" s="89" t="str">
        <f t="shared" si="162"/>
        <v/>
      </c>
      <c r="J1078" s="64"/>
      <c r="K1078" s="64"/>
      <c r="L1078" s="64"/>
      <c r="M1078" s="64"/>
      <c r="N1078" s="64"/>
      <c r="O1078" s="64"/>
      <c r="P1078" s="82"/>
      <c r="Q1078" s="73"/>
      <c r="R1078" s="24"/>
      <c r="S1078" s="44" t="str">
        <f t="shared" ca="1" si="163"/>
        <v/>
      </c>
      <c r="T1078" s="48" t="str">
        <f t="shared" si="164"/>
        <v/>
      </c>
      <c r="U1078" s="48" t="str">
        <f t="shared" si="165"/>
        <v/>
      </c>
      <c r="V1078" s="21" t="str">
        <f t="shared" ca="1" si="166"/>
        <v/>
      </c>
      <c r="W1078" s="66">
        <f t="shared" si="167"/>
        <v>1</v>
      </c>
      <c r="X1078" s="66">
        <f t="shared" si="168"/>
        <v>1</v>
      </c>
      <c r="Y1078" s="21" t="str">
        <f t="shared" ca="1" si="169"/>
        <v/>
      </c>
      <c r="Z1078" s="13" t="str">
        <f>IF(Q1078="","",IF(H1079&lt;&gt;"Commercial",Lists!$C$2,IF(AND('Property details'!H1079="Commercial",'Property details'!Q1078&lt;250000),Lists!C$3,Lists!$C$4)))</f>
        <v/>
      </c>
      <c r="AA1078" s="19" t="str">
        <f t="shared" si="160"/>
        <v/>
      </c>
      <c r="AB1078" s="14" t="str">
        <f t="shared" si="161"/>
        <v/>
      </c>
    </row>
    <row r="1079" spans="1:28" ht="15" customHeight="1">
      <c r="A1079" s="61"/>
      <c r="B1079" s="61"/>
      <c r="C1079" s="61"/>
      <c r="D1079" s="61"/>
      <c r="E1079" s="61"/>
      <c r="F1079" s="64"/>
      <c r="G1079" s="64"/>
      <c r="H1079" s="64"/>
      <c r="I1079" s="89" t="str">
        <f t="shared" si="162"/>
        <v/>
      </c>
      <c r="J1079" s="64"/>
      <c r="K1079" s="64"/>
      <c r="L1079" s="64"/>
      <c r="M1079" s="64"/>
      <c r="N1079" s="64"/>
      <c r="O1079" s="64"/>
      <c r="P1079" s="82"/>
      <c r="Q1079" s="73"/>
      <c r="R1079" s="24"/>
      <c r="S1079" s="44" t="str">
        <f t="shared" ca="1" si="163"/>
        <v/>
      </c>
      <c r="T1079" s="48" t="str">
        <f t="shared" si="164"/>
        <v/>
      </c>
      <c r="U1079" s="48" t="str">
        <f t="shared" si="165"/>
        <v/>
      </c>
      <c r="V1079" s="21" t="str">
        <f t="shared" ca="1" si="166"/>
        <v/>
      </c>
      <c r="W1079" s="66">
        <f t="shared" si="167"/>
        <v>1</v>
      </c>
      <c r="X1079" s="66">
        <f t="shared" si="168"/>
        <v>1</v>
      </c>
      <c r="Y1079" s="21" t="str">
        <f t="shared" ca="1" si="169"/>
        <v/>
      </c>
      <c r="Z1079" s="13" t="str">
        <f>IF(Q1079="","",IF(H1080&lt;&gt;"Commercial",Lists!$C$2,IF(AND('Property details'!H1080="Commercial",'Property details'!Q1079&lt;250000),Lists!C$3,Lists!$C$4)))</f>
        <v/>
      </c>
      <c r="AA1079" s="19" t="str">
        <f t="shared" si="160"/>
        <v/>
      </c>
      <c r="AB1079" s="14" t="str">
        <f t="shared" si="161"/>
        <v/>
      </c>
    </row>
    <row r="1080" spans="1:28" ht="15" customHeight="1">
      <c r="A1080" s="61"/>
      <c r="B1080" s="61"/>
      <c r="C1080" s="61"/>
      <c r="D1080" s="61"/>
      <c r="E1080" s="61"/>
      <c r="F1080" s="64"/>
      <c r="G1080" s="64"/>
      <c r="H1080" s="64"/>
      <c r="I1080" s="89" t="str">
        <f t="shared" si="162"/>
        <v/>
      </c>
      <c r="J1080" s="64"/>
      <c r="K1080" s="64"/>
      <c r="L1080" s="64"/>
      <c r="M1080" s="64"/>
      <c r="N1080" s="64"/>
      <c r="O1080" s="64"/>
      <c r="P1080" s="82"/>
      <c r="Q1080" s="73"/>
      <c r="R1080" s="24"/>
      <c r="S1080" s="44" t="str">
        <f t="shared" ca="1" si="163"/>
        <v/>
      </c>
      <c r="T1080" s="48" t="str">
        <f t="shared" si="164"/>
        <v/>
      </c>
      <c r="U1080" s="48" t="str">
        <f t="shared" si="165"/>
        <v/>
      </c>
      <c r="V1080" s="21" t="str">
        <f t="shared" ca="1" si="166"/>
        <v/>
      </c>
      <c r="W1080" s="66">
        <f t="shared" si="167"/>
        <v>1</v>
      </c>
      <c r="X1080" s="66">
        <f t="shared" si="168"/>
        <v>1</v>
      </c>
      <c r="Y1080" s="21" t="str">
        <f t="shared" ca="1" si="169"/>
        <v/>
      </c>
      <c r="Z1080" s="13" t="str">
        <f>IF(Q1080="","",IF(H1081&lt;&gt;"Commercial",Lists!$C$2,IF(AND('Property details'!H1081="Commercial",'Property details'!Q1080&lt;250000),Lists!C$3,Lists!$C$4)))</f>
        <v/>
      </c>
      <c r="AA1080" s="19" t="str">
        <f t="shared" si="160"/>
        <v/>
      </c>
      <c r="AB1080" s="14" t="str">
        <f t="shared" si="161"/>
        <v/>
      </c>
    </row>
    <row r="1081" spans="1:28" ht="15" customHeight="1">
      <c r="A1081" s="61"/>
      <c r="B1081" s="61"/>
      <c r="C1081" s="61"/>
      <c r="D1081" s="61"/>
      <c r="E1081" s="61"/>
      <c r="F1081" s="64"/>
      <c r="G1081" s="64"/>
      <c r="H1081" s="64"/>
      <c r="I1081" s="89" t="str">
        <f t="shared" si="162"/>
        <v/>
      </c>
      <c r="J1081" s="64"/>
      <c r="K1081" s="64"/>
      <c r="L1081" s="64"/>
      <c r="M1081" s="64"/>
      <c r="N1081" s="64"/>
      <c r="O1081" s="64"/>
      <c r="P1081" s="82"/>
      <c r="Q1081" s="73"/>
      <c r="R1081" s="24"/>
      <c r="S1081" s="44" t="str">
        <f t="shared" ca="1" si="163"/>
        <v/>
      </c>
      <c r="T1081" s="48" t="str">
        <f t="shared" si="164"/>
        <v/>
      </c>
      <c r="U1081" s="48" t="str">
        <f t="shared" si="165"/>
        <v/>
      </c>
      <c r="V1081" s="21" t="str">
        <f t="shared" ca="1" si="166"/>
        <v/>
      </c>
      <c r="W1081" s="66">
        <f t="shared" si="167"/>
        <v>1</v>
      </c>
      <c r="X1081" s="66">
        <f t="shared" si="168"/>
        <v>1</v>
      </c>
      <c r="Y1081" s="21" t="str">
        <f t="shared" ca="1" si="169"/>
        <v/>
      </c>
      <c r="Z1081" s="13" t="str">
        <f>IF(Q1081="","",IF(H1082&lt;&gt;"Commercial",Lists!$C$2,IF(AND('Property details'!H1082="Commercial",'Property details'!Q1081&lt;250000),Lists!C$3,Lists!$C$4)))</f>
        <v/>
      </c>
      <c r="AA1081" s="19" t="str">
        <f t="shared" si="160"/>
        <v/>
      </c>
      <c r="AB1081" s="14" t="str">
        <f t="shared" si="161"/>
        <v/>
      </c>
    </row>
    <row r="1082" spans="1:28" ht="15" customHeight="1">
      <c r="A1082" s="61"/>
      <c r="B1082" s="61"/>
      <c r="C1082" s="61"/>
      <c r="D1082" s="61"/>
      <c r="E1082" s="61"/>
      <c r="F1082" s="64"/>
      <c r="G1082" s="64"/>
      <c r="H1082" s="64"/>
      <c r="I1082" s="89" t="str">
        <f t="shared" si="162"/>
        <v/>
      </c>
      <c r="J1082" s="64"/>
      <c r="K1082" s="64"/>
      <c r="L1082" s="64"/>
      <c r="M1082" s="64"/>
      <c r="N1082" s="64"/>
      <c r="O1082" s="64"/>
      <c r="P1082" s="82"/>
      <c r="Q1082" s="73"/>
      <c r="R1082" s="24"/>
      <c r="S1082" s="44" t="str">
        <f t="shared" ca="1" si="163"/>
        <v/>
      </c>
      <c r="T1082" s="48" t="str">
        <f t="shared" si="164"/>
        <v/>
      </c>
      <c r="U1082" s="48" t="str">
        <f t="shared" si="165"/>
        <v/>
      </c>
      <c r="V1082" s="21" t="str">
        <f t="shared" ca="1" si="166"/>
        <v/>
      </c>
      <c r="W1082" s="66">
        <f t="shared" si="167"/>
        <v>1</v>
      </c>
      <c r="X1082" s="66">
        <f t="shared" si="168"/>
        <v>1</v>
      </c>
      <c r="Y1082" s="21" t="str">
        <f t="shared" ca="1" si="169"/>
        <v/>
      </c>
      <c r="Z1082" s="13" t="str">
        <f>IF(Q1082="","",IF(H1083&lt;&gt;"Commercial",Lists!$C$2,IF(AND('Property details'!H1083="Commercial",'Property details'!Q1082&lt;250000),Lists!C$3,Lists!$C$4)))</f>
        <v/>
      </c>
      <c r="AA1082" s="19" t="str">
        <f t="shared" si="160"/>
        <v/>
      </c>
      <c r="AB1082" s="14" t="str">
        <f t="shared" si="161"/>
        <v/>
      </c>
    </row>
    <row r="1083" spans="1:28" ht="15" customHeight="1">
      <c r="A1083" s="61"/>
      <c r="B1083" s="61"/>
      <c r="C1083" s="61"/>
      <c r="D1083" s="61"/>
      <c r="E1083" s="61"/>
      <c r="F1083" s="64"/>
      <c r="G1083" s="64"/>
      <c r="H1083" s="64"/>
      <c r="I1083" s="89" t="str">
        <f t="shared" si="162"/>
        <v/>
      </c>
      <c r="J1083" s="64"/>
      <c r="K1083" s="64"/>
      <c r="L1083" s="64"/>
      <c r="M1083" s="64"/>
      <c r="N1083" s="64"/>
      <c r="O1083" s="64"/>
      <c r="P1083" s="82"/>
      <c r="Q1083" s="73"/>
      <c r="R1083" s="24"/>
      <c r="S1083" s="44" t="str">
        <f t="shared" ca="1" si="163"/>
        <v/>
      </c>
      <c r="T1083" s="48" t="str">
        <f t="shared" si="164"/>
        <v/>
      </c>
      <c r="U1083" s="48" t="str">
        <f t="shared" si="165"/>
        <v/>
      </c>
      <c r="V1083" s="21" t="str">
        <f t="shared" ca="1" si="166"/>
        <v/>
      </c>
      <c r="W1083" s="66">
        <f t="shared" si="167"/>
        <v>1</v>
      </c>
      <c r="X1083" s="66">
        <f t="shared" si="168"/>
        <v>1</v>
      </c>
      <c r="Y1083" s="21" t="str">
        <f t="shared" ca="1" si="169"/>
        <v/>
      </c>
      <c r="Z1083" s="13" t="str">
        <f>IF(Q1083="","",IF(H1084&lt;&gt;"Commercial",Lists!$C$2,IF(AND('Property details'!H1084="Commercial",'Property details'!Q1083&lt;250000),Lists!C$3,Lists!$C$4)))</f>
        <v/>
      </c>
      <c r="AA1083" s="19" t="str">
        <f t="shared" si="160"/>
        <v/>
      </c>
      <c r="AB1083" s="14" t="str">
        <f t="shared" si="161"/>
        <v/>
      </c>
    </row>
    <row r="1084" spans="1:28" ht="15" customHeight="1">
      <c r="A1084" s="61"/>
      <c r="B1084" s="61"/>
      <c r="C1084" s="61"/>
      <c r="D1084" s="61"/>
      <c r="E1084" s="61"/>
      <c r="F1084" s="64"/>
      <c r="G1084" s="64"/>
      <c r="H1084" s="64"/>
      <c r="I1084" s="89" t="str">
        <f t="shared" si="162"/>
        <v/>
      </c>
      <c r="J1084" s="64"/>
      <c r="K1084" s="64"/>
      <c r="L1084" s="64"/>
      <c r="M1084" s="64"/>
      <c r="N1084" s="64"/>
      <c r="O1084" s="64"/>
      <c r="P1084" s="82"/>
      <c r="Q1084" s="73"/>
      <c r="R1084" s="24"/>
      <c r="S1084" s="44" t="str">
        <f t="shared" ca="1" si="163"/>
        <v/>
      </c>
      <c r="T1084" s="48" t="str">
        <f t="shared" si="164"/>
        <v/>
      </c>
      <c r="U1084" s="48" t="str">
        <f t="shared" si="165"/>
        <v/>
      </c>
      <c r="V1084" s="21" t="str">
        <f t="shared" ca="1" si="166"/>
        <v/>
      </c>
      <c r="W1084" s="66">
        <f t="shared" si="167"/>
        <v>1</v>
      </c>
      <c r="X1084" s="66">
        <f t="shared" si="168"/>
        <v>1</v>
      </c>
      <c r="Y1084" s="21" t="str">
        <f t="shared" ca="1" si="169"/>
        <v/>
      </c>
      <c r="Z1084" s="13" t="str">
        <f>IF(Q1084="","",IF(H1085&lt;&gt;"Commercial",Lists!$C$2,IF(AND('Property details'!H1085="Commercial",'Property details'!Q1084&lt;250000),Lists!C$3,Lists!$C$4)))</f>
        <v/>
      </c>
      <c r="AA1084" s="19" t="str">
        <f t="shared" si="160"/>
        <v/>
      </c>
      <c r="AB1084" s="14" t="str">
        <f t="shared" si="161"/>
        <v/>
      </c>
    </row>
    <row r="1085" spans="1:28" ht="15" customHeight="1">
      <c r="A1085" s="61"/>
      <c r="B1085" s="61"/>
      <c r="C1085" s="61"/>
      <c r="D1085" s="61"/>
      <c r="E1085" s="61"/>
      <c r="F1085" s="64"/>
      <c r="G1085" s="64"/>
      <c r="H1085" s="64"/>
      <c r="I1085" s="89" t="str">
        <f t="shared" si="162"/>
        <v/>
      </c>
      <c r="J1085" s="64"/>
      <c r="K1085" s="64"/>
      <c r="L1085" s="64"/>
      <c r="M1085" s="64"/>
      <c r="N1085" s="64"/>
      <c r="O1085" s="64"/>
      <c r="P1085" s="82"/>
      <c r="Q1085" s="73"/>
      <c r="R1085" s="24"/>
      <c r="S1085" s="44" t="str">
        <f t="shared" ca="1" si="163"/>
        <v/>
      </c>
      <c r="T1085" s="48" t="str">
        <f t="shared" si="164"/>
        <v/>
      </c>
      <c r="U1085" s="48" t="str">
        <f t="shared" si="165"/>
        <v/>
      </c>
      <c r="V1085" s="21" t="str">
        <f t="shared" ca="1" si="166"/>
        <v/>
      </c>
      <c r="W1085" s="66">
        <f t="shared" si="167"/>
        <v>1</v>
      </c>
      <c r="X1085" s="66">
        <f t="shared" si="168"/>
        <v>1</v>
      </c>
      <c r="Y1085" s="21" t="str">
        <f t="shared" ca="1" si="169"/>
        <v/>
      </c>
      <c r="Z1085" s="13" t="str">
        <f>IF(Q1085="","",IF(H1086&lt;&gt;"Commercial",Lists!$C$2,IF(AND('Property details'!H1086="Commercial",'Property details'!Q1085&lt;250000),Lists!C$3,Lists!$C$4)))</f>
        <v/>
      </c>
      <c r="AA1085" s="19" t="str">
        <f t="shared" si="160"/>
        <v/>
      </c>
      <c r="AB1085" s="14" t="str">
        <f t="shared" si="161"/>
        <v/>
      </c>
    </row>
    <row r="1086" spans="1:28" ht="15" customHeight="1">
      <c r="A1086" s="61"/>
      <c r="B1086" s="61"/>
      <c r="C1086" s="61"/>
      <c r="D1086" s="61"/>
      <c r="E1086" s="61"/>
      <c r="F1086" s="64"/>
      <c r="G1086" s="64"/>
      <c r="H1086" s="64"/>
      <c r="I1086" s="89" t="str">
        <f t="shared" si="162"/>
        <v/>
      </c>
      <c r="J1086" s="64"/>
      <c r="K1086" s="64"/>
      <c r="L1086" s="64"/>
      <c r="M1086" s="64"/>
      <c r="N1086" s="64"/>
      <c r="O1086" s="64"/>
      <c r="P1086" s="82"/>
      <c r="Q1086" s="73"/>
      <c r="R1086" s="24"/>
      <c r="S1086" s="44" t="str">
        <f t="shared" ca="1" si="163"/>
        <v/>
      </c>
      <c r="T1086" s="48" t="str">
        <f t="shared" si="164"/>
        <v/>
      </c>
      <c r="U1086" s="48" t="str">
        <f t="shared" si="165"/>
        <v/>
      </c>
      <c r="V1086" s="21" t="str">
        <f t="shared" ca="1" si="166"/>
        <v/>
      </c>
      <c r="W1086" s="66">
        <f t="shared" si="167"/>
        <v>1</v>
      </c>
      <c r="X1086" s="66">
        <f t="shared" si="168"/>
        <v>1</v>
      </c>
      <c r="Y1086" s="21" t="str">
        <f t="shared" ca="1" si="169"/>
        <v/>
      </c>
      <c r="Z1086" s="13" t="str">
        <f>IF(Q1086="","",IF(H1087&lt;&gt;"Commercial",Lists!$C$2,IF(AND('Property details'!H1087="Commercial",'Property details'!Q1086&lt;250000),Lists!C$3,Lists!$C$4)))</f>
        <v/>
      </c>
      <c r="AA1086" s="19" t="str">
        <f t="shared" si="160"/>
        <v/>
      </c>
      <c r="AB1086" s="14" t="str">
        <f t="shared" si="161"/>
        <v/>
      </c>
    </row>
    <row r="1087" spans="1:28" ht="15" customHeight="1">
      <c r="A1087" s="61"/>
      <c r="B1087" s="61"/>
      <c r="C1087" s="61"/>
      <c r="D1087" s="61"/>
      <c r="E1087" s="61"/>
      <c r="F1087" s="64"/>
      <c r="G1087" s="64"/>
      <c r="H1087" s="64"/>
      <c r="I1087" s="89" t="str">
        <f t="shared" si="162"/>
        <v/>
      </c>
      <c r="J1087" s="64"/>
      <c r="K1087" s="64"/>
      <c r="L1087" s="64"/>
      <c r="M1087" s="64"/>
      <c r="N1087" s="64"/>
      <c r="O1087" s="64"/>
      <c r="P1087" s="82"/>
      <c r="Q1087" s="73"/>
      <c r="R1087" s="24"/>
      <c r="S1087" s="44" t="str">
        <f t="shared" ca="1" si="163"/>
        <v/>
      </c>
      <c r="T1087" s="48" t="str">
        <f t="shared" si="164"/>
        <v/>
      </c>
      <c r="U1087" s="48" t="str">
        <f t="shared" si="165"/>
        <v/>
      </c>
      <c r="V1087" s="21" t="str">
        <f t="shared" ca="1" si="166"/>
        <v/>
      </c>
      <c r="W1087" s="66">
        <f t="shared" si="167"/>
        <v>1</v>
      </c>
      <c r="X1087" s="66">
        <f t="shared" si="168"/>
        <v>1</v>
      </c>
      <c r="Y1087" s="21" t="str">
        <f t="shared" ca="1" si="169"/>
        <v/>
      </c>
      <c r="Z1087" s="13" t="str">
        <f>IF(Q1087="","",IF(H1088&lt;&gt;"Commercial",Lists!$C$2,IF(AND('Property details'!H1088="Commercial",'Property details'!Q1087&lt;250000),Lists!C$3,Lists!$C$4)))</f>
        <v/>
      </c>
      <c r="AA1087" s="19" t="str">
        <f t="shared" si="160"/>
        <v/>
      </c>
      <c r="AB1087" s="14" t="str">
        <f t="shared" si="161"/>
        <v/>
      </c>
    </row>
    <row r="1088" spans="1:28" ht="15" customHeight="1">
      <c r="A1088" s="61"/>
      <c r="B1088" s="61"/>
      <c r="C1088" s="61"/>
      <c r="D1088" s="61"/>
      <c r="E1088" s="61"/>
      <c r="F1088" s="64"/>
      <c r="G1088" s="64"/>
      <c r="H1088" s="64"/>
      <c r="I1088" s="89" t="str">
        <f t="shared" si="162"/>
        <v/>
      </c>
      <c r="J1088" s="64"/>
      <c r="K1088" s="64"/>
      <c r="L1088" s="64"/>
      <c r="M1088" s="64"/>
      <c r="N1088" s="64"/>
      <c r="O1088" s="64"/>
      <c r="P1088" s="82"/>
      <c r="Q1088" s="73"/>
      <c r="R1088" s="24"/>
      <c r="S1088" s="44" t="str">
        <f t="shared" ca="1" si="163"/>
        <v/>
      </c>
      <c r="T1088" s="48" t="str">
        <f t="shared" si="164"/>
        <v/>
      </c>
      <c r="U1088" s="48" t="str">
        <f t="shared" si="165"/>
        <v/>
      </c>
      <c r="V1088" s="21" t="str">
        <f t="shared" ca="1" si="166"/>
        <v/>
      </c>
      <c r="W1088" s="66">
        <f t="shared" si="167"/>
        <v>1</v>
      </c>
      <c r="X1088" s="66">
        <f t="shared" si="168"/>
        <v>1</v>
      </c>
      <c r="Y1088" s="21" t="str">
        <f t="shared" ca="1" si="169"/>
        <v/>
      </c>
      <c r="Z1088" s="13" t="str">
        <f>IF(Q1088="","",IF(H1089&lt;&gt;"Commercial",Lists!$C$2,IF(AND('Property details'!H1089="Commercial",'Property details'!Q1088&lt;250000),Lists!C$3,Lists!$C$4)))</f>
        <v/>
      </c>
      <c r="AA1088" s="19" t="str">
        <f t="shared" si="160"/>
        <v/>
      </c>
      <c r="AB1088" s="14" t="str">
        <f t="shared" si="161"/>
        <v/>
      </c>
    </row>
    <row r="1089" spans="1:28" ht="15" customHeight="1">
      <c r="A1089" s="61"/>
      <c r="B1089" s="61"/>
      <c r="C1089" s="61"/>
      <c r="D1089" s="61"/>
      <c r="E1089" s="61"/>
      <c r="F1089" s="64"/>
      <c r="G1089" s="64"/>
      <c r="H1089" s="64"/>
      <c r="I1089" s="89" t="str">
        <f t="shared" si="162"/>
        <v/>
      </c>
      <c r="J1089" s="64"/>
      <c r="K1089" s="64"/>
      <c r="L1089" s="64"/>
      <c r="M1089" s="64"/>
      <c r="N1089" s="64"/>
      <c r="O1089" s="64"/>
      <c r="P1089" s="82"/>
      <c r="Q1089" s="73"/>
      <c r="R1089" s="24"/>
      <c r="S1089" s="44" t="str">
        <f t="shared" ca="1" si="163"/>
        <v/>
      </c>
      <c r="T1089" s="48" t="str">
        <f t="shared" si="164"/>
        <v/>
      </c>
      <c r="U1089" s="48" t="str">
        <f t="shared" si="165"/>
        <v/>
      </c>
      <c r="V1089" s="21" t="str">
        <f t="shared" ca="1" si="166"/>
        <v/>
      </c>
      <c r="W1089" s="66">
        <f t="shared" si="167"/>
        <v>1</v>
      </c>
      <c r="X1089" s="66">
        <f t="shared" si="168"/>
        <v>1</v>
      </c>
      <c r="Y1089" s="21" t="str">
        <f t="shared" ca="1" si="169"/>
        <v/>
      </c>
      <c r="Z1089" s="13" t="str">
        <f>IF(Q1089="","",IF(H1090&lt;&gt;"Commercial",Lists!$C$2,IF(AND('Property details'!H1090="Commercial",'Property details'!Q1089&lt;250000),Lists!C$3,Lists!$C$4)))</f>
        <v/>
      </c>
      <c r="AA1089" s="19" t="str">
        <f t="shared" si="160"/>
        <v/>
      </c>
      <c r="AB1089" s="14" t="str">
        <f t="shared" si="161"/>
        <v/>
      </c>
    </row>
    <row r="1090" spans="1:28" ht="15" customHeight="1">
      <c r="A1090" s="61"/>
      <c r="B1090" s="61"/>
      <c r="C1090" s="61"/>
      <c r="D1090" s="61"/>
      <c r="E1090" s="61"/>
      <c r="F1090" s="64"/>
      <c r="G1090" s="64"/>
      <c r="H1090" s="64"/>
      <c r="I1090" s="89" t="str">
        <f t="shared" si="162"/>
        <v/>
      </c>
      <c r="J1090" s="64"/>
      <c r="K1090" s="64"/>
      <c r="L1090" s="64"/>
      <c r="M1090" s="64"/>
      <c r="N1090" s="64"/>
      <c r="O1090" s="64"/>
      <c r="P1090" s="82"/>
      <c r="Q1090" s="73"/>
      <c r="R1090" s="24"/>
      <c r="S1090" s="44" t="str">
        <f t="shared" ca="1" si="163"/>
        <v/>
      </c>
      <c r="T1090" s="48" t="str">
        <f t="shared" si="164"/>
        <v/>
      </c>
      <c r="U1090" s="48" t="str">
        <f t="shared" si="165"/>
        <v/>
      </c>
      <c r="V1090" s="21" t="str">
        <f t="shared" ca="1" si="166"/>
        <v/>
      </c>
      <c r="W1090" s="66">
        <f t="shared" si="167"/>
        <v>1</v>
      </c>
      <c r="X1090" s="66">
        <f t="shared" si="168"/>
        <v>1</v>
      </c>
      <c r="Y1090" s="21" t="str">
        <f t="shared" ca="1" si="169"/>
        <v/>
      </c>
      <c r="Z1090" s="13" t="str">
        <f>IF(Q1090="","",IF(H1091&lt;&gt;"Commercial",Lists!$C$2,IF(AND('Property details'!H1091="Commercial",'Property details'!Q1090&lt;250000),Lists!C$3,Lists!$C$4)))</f>
        <v/>
      </c>
      <c r="AA1090" s="19" t="str">
        <f t="shared" si="160"/>
        <v/>
      </c>
      <c r="AB1090" s="14" t="str">
        <f t="shared" si="161"/>
        <v/>
      </c>
    </row>
    <row r="1091" spans="1:28" ht="15" customHeight="1">
      <c r="A1091" s="61"/>
      <c r="B1091" s="61"/>
      <c r="C1091" s="61"/>
      <c r="D1091" s="61"/>
      <c r="E1091" s="61"/>
      <c r="F1091" s="64"/>
      <c r="G1091" s="64"/>
      <c r="H1091" s="64"/>
      <c r="I1091" s="89" t="str">
        <f t="shared" si="162"/>
        <v/>
      </c>
      <c r="J1091" s="64"/>
      <c r="K1091" s="64"/>
      <c r="L1091" s="64"/>
      <c r="M1091" s="64"/>
      <c r="N1091" s="64"/>
      <c r="O1091" s="64"/>
      <c r="P1091" s="82"/>
      <c r="Q1091" s="73"/>
      <c r="R1091" s="24"/>
      <c r="S1091" s="44" t="str">
        <f t="shared" ca="1" si="163"/>
        <v/>
      </c>
      <c r="T1091" s="48" t="str">
        <f t="shared" si="164"/>
        <v/>
      </c>
      <c r="U1091" s="48" t="str">
        <f t="shared" si="165"/>
        <v/>
      </c>
      <c r="V1091" s="21" t="str">
        <f t="shared" ca="1" si="166"/>
        <v/>
      </c>
      <c r="W1091" s="66">
        <f t="shared" si="167"/>
        <v>1</v>
      </c>
      <c r="X1091" s="66">
        <f t="shared" si="168"/>
        <v>1</v>
      </c>
      <c r="Y1091" s="21" t="str">
        <f t="shared" ca="1" si="169"/>
        <v/>
      </c>
      <c r="Z1091" s="13" t="str">
        <f>IF(Q1091="","",IF(H1092&lt;&gt;"Commercial",Lists!$C$2,IF(AND('Property details'!H1092="Commercial",'Property details'!Q1091&lt;250000),Lists!C$3,Lists!$C$4)))</f>
        <v/>
      </c>
      <c r="AA1091" s="19" t="str">
        <f t="shared" si="160"/>
        <v/>
      </c>
      <c r="AB1091" s="14" t="str">
        <f t="shared" si="161"/>
        <v/>
      </c>
    </row>
    <row r="1092" spans="1:28" ht="15" customHeight="1">
      <c r="A1092" s="61"/>
      <c r="B1092" s="61"/>
      <c r="C1092" s="61"/>
      <c r="D1092" s="61"/>
      <c r="E1092" s="61"/>
      <c r="F1092" s="64"/>
      <c r="G1092" s="64"/>
      <c r="H1092" s="64"/>
      <c r="I1092" s="89" t="str">
        <f t="shared" si="162"/>
        <v/>
      </c>
      <c r="J1092" s="64"/>
      <c r="K1092" s="64"/>
      <c r="L1092" s="64"/>
      <c r="M1092" s="64"/>
      <c r="N1092" s="64"/>
      <c r="O1092" s="64"/>
      <c r="P1092" s="82"/>
      <c r="Q1092" s="73"/>
      <c r="R1092" s="24"/>
      <c r="S1092" s="44" t="str">
        <f t="shared" ca="1" si="163"/>
        <v/>
      </c>
      <c r="T1092" s="48" t="str">
        <f t="shared" si="164"/>
        <v/>
      </c>
      <c r="U1092" s="48" t="str">
        <f t="shared" si="165"/>
        <v/>
      </c>
      <c r="V1092" s="21" t="str">
        <f t="shared" ca="1" si="166"/>
        <v/>
      </c>
      <c r="W1092" s="66">
        <f t="shared" si="167"/>
        <v>1</v>
      </c>
      <c r="X1092" s="66">
        <f t="shared" si="168"/>
        <v>1</v>
      </c>
      <c r="Y1092" s="21" t="str">
        <f t="shared" ca="1" si="169"/>
        <v/>
      </c>
      <c r="Z1092" s="13" t="str">
        <f>IF(Q1092="","",IF(H1093&lt;&gt;"Commercial",Lists!$C$2,IF(AND('Property details'!H1093="Commercial",'Property details'!Q1092&lt;250000),Lists!C$3,Lists!$C$4)))</f>
        <v/>
      </c>
      <c r="AA1092" s="19" t="str">
        <f t="shared" si="160"/>
        <v/>
      </c>
      <c r="AB1092" s="14" t="str">
        <f t="shared" si="161"/>
        <v/>
      </c>
    </row>
    <row r="1093" spans="1:28" ht="15" customHeight="1">
      <c r="A1093" s="61"/>
      <c r="B1093" s="61"/>
      <c r="C1093" s="61"/>
      <c r="D1093" s="61"/>
      <c r="E1093" s="61"/>
      <c r="F1093" s="64"/>
      <c r="G1093" s="64"/>
      <c r="H1093" s="64"/>
      <c r="I1093" s="89" t="str">
        <f t="shared" si="162"/>
        <v/>
      </c>
      <c r="J1093" s="64"/>
      <c r="K1093" s="64"/>
      <c r="L1093" s="64"/>
      <c r="M1093" s="64"/>
      <c r="N1093" s="64"/>
      <c r="O1093" s="64"/>
      <c r="P1093" s="82"/>
      <c r="Q1093" s="73"/>
      <c r="R1093" s="24"/>
      <c r="S1093" s="44" t="str">
        <f t="shared" ca="1" si="163"/>
        <v/>
      </c>
      <c r="T1093" s="48" t="str">
        <f t="shared" si="164"/>
        <v/>
      </c>
      <c r="U1093" s="48" t="str">
        <f t="shared" si="165"/>
        <v/>
      </c>
      <c r="V1093" s="21" t="str">
        <f t="shared" ca="1" si="166"/>
        <v/>
      </c>
      <c r="W1093" s="66">
        <f t="shared" si="167"/>
        <v>1</v>
      </c>
      <c r="X1093" s="66">
        <f t="shared" si="168"/>
        <v>1</v>
      </c>
      <c r="Y1093" s="21" t="str">
        <f t="shared" ca="1" si="169"/>
        <v/>
      </c>
      <c r="Z1093" s="13" t="str">
        <f>IF(Q1093="","",IF(H1094&lt;&gt;"Commercial",Lists!$C$2,IF(AND('Property details'!H1094="Commercial",'Property details'!Q1093&lt;250000),Lists!C$3,Lists!$C$4)))</f>
        <v/>
      </c>
      <c r="AA1093" s="19" t="str">
        <f t="shared" si="160"/>
        <v/>
      </c>
      <c r="AB1093" s="14" t="str">
        <f t="shared" si="161"/>
        <v/>
      </c>
    </row>
    <row r="1094" spans="1:28" ht="15" customHeight="1">
      <c r="A1094" s="61"/>
      <c r="B1094" s="61"/>
      <c r="C1094" s="61"/>
      <c r="D1094" s="61"/>
      <c r="E1094" s="61"/>
      <c r="F1094" s="64"/>
      <c r="G1094" s="64"/>
      <c r="H1094" s="64"/>
      <c r="I1094" s="89" t="str">
        <f t="shared" si="162"/>
        <v/>
      </c>
      <c r="J1094" s="64"/>
      <c r="K1094" s="64"/>
      <c r="L1094" s="64"/>
      <c r="M1094" s="64"/>
      <c r="N1094" s="64"/>
      <c r="O1094" s="64"/>
      <c r="P1094" s="82"/>
      <c r="Q1094" s="73"/>
      <c r="R1094" s="24"/>
      <c r="S1094" s="44" t="str">
        <f t="shared" ca="1" si="163"/>
        <v/>
      </c>
      <c r="T1094" s="48" t="str">
        <f t="shared" si="164"/>
        <v/>
      </c>
      <c r="U1094" s="48" t="str">
        <f t="shared" si="165"/>
        <v/>
      </c>
      <c r="V1094" s="21" t="str">
        <f t="shared" ca="1" si="166"/>
        <v/>
      </c>
      <c r="W1094" s="66">
        <f t="shared" si="167"/>
        <v>1</v>
      </c>
      <c r="X1094" s="66">
        <f t="shared" si="168"/>
        <v>1</v>
      </c>
      <c r="Y1094" s="21" t="str">
        <f t="shared" ca="1" si="169"/>
        <v/>
      </c>
      <c r="Z1094" s="13" t="str">
        <f>IF(Q1094="","",IF(H1095&lt;&gt;"Commercial",Lists!$C$2,IF(AND('Property details'!H1095="Commercial",'Property details'!Q1094&lt;250000),Lists!C$3,Lists!$C$4)))</f>
        <v/>
      </c>
      <c r="AA1094" s="19" t="str">
        <f t="shared" si="160"/>
        <v/>
      </c>
      <c r="AB1094" s="14" t="str">
        <f t="shared" si="161"/>
        <v/>
      </c>
    </row>
    <row r="1095" spans="1:28" ht="15" customHeight="1">
      <c r="A1095" s="61"/>
      <c r="B1095" s="61"/>
      <c r="C1095" s="61"/>
      <c r="D1095" s="61"/>
      <c r="E1095" s="61"/>
      <c r="F1095" s="64"/>
      <c r="G1095" s="64"/>
      <c r="H1095" s="64"/>
      <c r="I1095" s="89" t="str">
        <f t="shared" si="162"/>
        <v/>
      </c>
      <c r="J1095" s="64"/>
      <c r="K1095" s="64"/>
      <c r="L1095" s="64"/>
      <c r="M1095" s="64"/>
      <c r="N1095" s="64"/>
      <c r="O1095" s="64"/>
      <c r="P1095" s="82"/>
      <c r="Q1095" s="73"/>
      <c r="R1095" s="24"/>
      <c r="S1095" s="44" t="str">
        <f t="shared" ca="1" si="163"/>
        <v/>
      </c>
      <c r="T1095" s="48" t="str">
        <f t="shared" si="164"/>
        <v/>
      </c>
      <c r="U1095" s="48" t="str">
        <f t="shared" si="165"/>
        <v/>
      </c>
      <c r="V1095" s="21" t="str">
        <f t="shared" ca="1" si="166"/>
        <v/>
      </c>
      <c r="W1095" s="66">
        <f t="shared" si="167"/>
        <v>1</v>
      </c>
      <c r="X1095" s="66">
        <f t="shared" si="168"/>
        <v>1</v>
      </c>
      <c r="Y1095" s="21" t="str">
        <f t="shared" ca="1" si="169"/>
        <v/>
      </c>
      <c r="Z1095" s="13" t="str">
        <f>IF(Q1095="","",IF(H1096&lt;&gt;"Commercial",Lists!$C$2,IF(AND('Property details'!H1096="Commercial",'Property details'!Q1095&lt;250000),Lists!C$3,Lists!$C$4)))</f>
        <v/>
      </c>
      <c r="AA1095" s="19" t="str">
        <f t="shared" si="160"/>
        <v/>
      </c>
      <c r="AB1095" s="14" t="str">
        <f t="shared" si="161"/>
        <v/>
      </c>
    </row>
    <row r="1096" spans="1:28" ht="15" customHeight="1">
      <c r="A1096" s="61"/>
      <c r="B1096" s="61"/>
      <c r="C1096" s="61"/>
      <c r="D1096" s="61"/>
      <c r="E1096" s="61"/>
      <c r="F1096" s="64"/>
      <c r="G1096" s="64"/>
      <c r="H1096" s="64"/>
      <c r="I1096" s="89" t="str">
        <f t="shared" si="162"/>
        <v/>
      </c>
      <c r="J1096" s="64"/>
      <c r="K1096" s="64"/>
      <c r="L1096" s="64"/>
      <c r="M1096" s="64"/>
      <c r="N1096" s="64"/>
      <c r="O1096" s="64"/>
      <c r="P1096" s="82"/>
      <c r="Q1096" s="73"/>
      <c r="R1096" s="24"/>
      <c r="S1096" s="44" t="str">
        <f t="shared" ca="1" si="163"/>
        <v/>
      </c>
      <c r="T1096" s="48" t="str">
        <f t="shared" si="164"/>
        <v/>
      </c>
      <c r="U1096" s="48" t="str">
        <f t="shared" si="165"/>
        <v/>
      </c>
      <c r="V1096" s="21" t="str">
        <f t="shared" ca="1" si="166"/>
        <v/>
      </c>
      <c r="W1096" s="66">
        <f t="shared" si="167"/>
        <v>1</v>
      </c>
      <c r="X1096" s="66">
        <f t="shared" si="168"/>
        <v>1</v>
      </c>
      <c r="Y1096" s="21" t="str">
        <f t="shared" ca="1" si="169"/>
        <v/>
      </c>
      <c r="Z1096" s="13" t="str">
        <f>IF(Q1096="","",IF(H1097&lt;&gt;"Commercial",Lists!$C$2,IF(AND('Property details'!H1097="Commercial",'Property details'!Q1096&lt;250000),Lists!C$3,Lists!$C$4)))</f>
        <v/>
      </c>
      <c r="AA1096" s="19" t="str">
        <f t="shared" si="160"/>
        <v/>
      </c>
      <c r="AB1096" s="14" t="str">
        <f t="shared" si="161"/>
        <v/>
      </c>
    </row>
    <row r="1097" spans="1:28" ht="15" customHeight="1">
      <c r="A1097" s="61"/>
      <c r="B1097" s="61"/>
      <c r="C1097" s="61"/>
      <c r="D1097" s="61"/>
      <c r="E1097" s="61"/>
      <c r="F1097" s="64"/>
      <c r="G1097" s="64"/>
      <c r="H1097" s="64"/>
      <c r="I1097" s="89" t="str">
        <f t="shared" si="162"/>
        <v/>
      </c>
      <c r="J1097" s="64"/>
      <c r="K1097" s="64"/>
      <c r="L1097" s="64"/>
      <c r="M1097" s="64"/>
      <c r="N1097" s="64"/>
      <c r="O1097" s="64"/>
      <c r="P1097" s="82"/>
      <c r="Q1097" s="73"/>
      <c r="R1097" s="24"/>
      <c r="S1097" s="44" t="str">
        <f t="shared" ca="1" si="163"/>
        <v/>
      </c>
      <c r="T1097" s="48" t="str">
        <f t="shared" si="164"/>
        <v/>
      </c>
      <c r="U1097" s="48" t="str">
        <f t="shared" si="165"/>
        <v/>
      </c>
      <c r="V1097" s="21" t="str">
        <f t="shared" ca="1" si="166"/>
        <v/>
      </c>
      <c r="W1097" s="66">
        <f t="shared" si="167"/>
        <v>1</v>
      </c>
      <c r="X1097" s="66">
        <f t="shared" si="168"/>
        <v>1</v>
      </c>
      <c r="Y1097" s="21" t="str">
        <f t="shared" ca="1" si="169"/>
        <v/>
      </c>
      <c r="Z1097" s="13" t="str">
        <f>IF(Q1097="","",IF(H1098&lt;&gt;"Commercial",Lists!$C$2,IF(AND('Property details'!H1098="Commercial",'Property details'!Q1097&lt;250000),Lists!C$3,Lists!$C$4)))</f>
        <v/>
      </c>
      <c r="AA1097" s="19" t="str">
        <f t="shared" si="160"/>
        <v/>
      </c>
      <c r="AB1097" s="14" t="str">
        <f t="shared" si="161"/>
        <v/>
      </c>
    </row>
    <row r="1098" spans="1:28" ht="15" customHeight="1">
      <c r="A1098" s="61"/>
      <c r="B1098" s="61"/>
      <c r="C1098" s="61"/>
      <c r="D1098" s="61"/>
      <c r="E1098" s="61"/>
      <c r="F1098" s="64"/>
      <c r="G1098" s="64"/>
      <c r="H1098" s="64"/>
      <c r="I1098" s="89" t="str">
        <f t="shared" si="162"/>
        <v/>
      </c>
      <c r="J1098" s="64"/>
      <c r="K1098" s="64"/>
      <c r="L1098" s="64"/>
      <c r="M1098" s="64"/>
      <c r="N1098" s="64"/>
      <c r="O1098" s="64"/>
      <c r="P1098" s="82"/>
      <c r="Q1098" s="73"/>
      <c r="R1098" s="24"/>
      <c r="S1098" s="44" t="str">
        <f t="shared" ca="1" si="163"/>
        <v/>
      </c>
      <c r="T1098" s="48" t="str">
        <f t="shared" si="164"/>
        <v/>
      </c>
      <c r="U1098" s="48" t="str">
        <f t="shared" si="165"/>
        <v/>
      </c>
      <c r="V1098" s="21" t="str">
        <f t="shared" ca="1" si="166"/>
        <v/>
      </c>
      <c r="W1098" s="66">
        <f t="shared" si="167"/>
        <v>1</v>
      </c>
      <c r="X1098" s="66">
        <f t="shared" si="168"/>
        <v>1</v>
      </c>
      <c r="Y1098" s="21" t="str">
        <f t="shared" ca="1" si="169"/>
        <v/>
      </c>
      <c r="Z1098" s="13" t="str">
        <f>IF(Q1098="","",IF(H1099&lt;&gt;"Commercial",Lists!$C$2,IF(AND('Property details'!H1099="Commercial",'Property details'!Q1098&lt;250000),Lists!C$3,Lists!$C$4)))</f>
        <v/>
      </c>
      <c r="AA1098" s="19" t="str">
        <f t="shared" ref="AA1098:AA1161" si="170">IF(Q1098="","",SUM(V1098:Z1098))</f>
        <v/>
      </c>
      <c r="AB1098" s="14" t="str">
        <f t="shared" ref="AB1098:AB1161" si="171">+IF(Q1098="","",25)</f>
        <v/>
      </c>
    </row>
    <row r="1099" spans="1:28" ht="15" customHeight="1">
      <c r="A1099" s="61"/>
      <c r="B1099" s="61"/>
      <c r="C1099" s="61"/>
      <c r="D1099" s="61"/>
      <c r="E1099" s="61"/>
      <c r="F1099" s="64"/>
      <c r="G1099" s="64"/>
      <c r="H1099" s="64"/>
      <c r="I1099" s="89" t="str">
        <f t="shared" ref="I1099:I1162" si="172">IF(H1099="","",IF(H1099&gt;4,"Commercial",IF(H1099=1,"Single Fam","Multi-Fam")))</f>
        <v/>
      </c>
      <c r="J1099" s="64"/>
      <c r="K1099" s="64"/>
      <c r="L1099" s="64"/>
      <c r="M1099" s="64"/>
      <c r="N1099" s="64"/>
      <c r="O1099" s="64"/>
      <c r="P1099" s="82"/>
      <c r="Q1099" s="73"/>
      <c r="R1099" s="24"/>
      <c r="S1099" s="44" t="str">
        <f t="shared" ref="S1099:S1162" ca="1" si="173">IF(F1099="","",VLOOKUP(F1099,INDIRECT("'"&amp;P1099&amp;"'!"&amp;"A3:J52"),6,))</f>
        <v/>
      </c>
      <c r="T1099" s="48" t="str">
        <f t="shared" ref="T1099:T1162" si="174">IF(F1099="","",IF(AND(H1099&lt;&gt;"Commercial",O1099="Occupied"),2,IF(AND(H1099&lt;&gt;"Commercial",O1099="Vacant"),3,IF(AND(H1099="Commercial",O1099="Occupied"),4,5))))</f>
        <v/>
      </c>
      <c r="U1099" s="48" t="str">
        <f t="shared" ref="U1099:U1162" si="175">IF(F1099="","",IF(AND(I1099&lt;&gt;"Commercial",O1099="Occupied"),7,IF(AND(I1099&lt;&gt;"Commercial",O1099="Vacant"),8,IF(AND(I1099="Commercial",O1099="Occupied"),9,10))))</f>
        <v/>
      </c>
      <c r="V1099" s="21" t="str">
        <f t="shared" ref="V1099:V1162" ca="1" si="176">IF(Q1099="","",SUM(Q1099*VLOOKUP($F1099,INDIRECT("'"&amp;$P1099&amp;"'!"&amp;"$A$3:$F$52"),T1099,)*S1099))</f>
        <v/>
      </c>
      <c r="W1099" s="66">
        <f t="shared" ref="W1099:W1162" si="177">IF(I1099&lt;&gt;"Commercial",IF(OR(P1099="Program 3",P1099="Program 4"),Q1099,1),IF(P1099="Program 8",1,Q1099))</f>
        <v>1</v>
      </c>
      <c r="X1099" s="66">
        <f t="shared" ref="X1099:X1162" si="178">IF(I1099&lt;&gt;"Commercial",IF(OR(P1099="Program 5",P1099="Program 6",P1099="Program 8"),H1099,1),1)</f>
        <v>1</v>
      </c>
      <c r="Y1099" s="21" t="str">
        <f t="shared" ref="Y1099:Y1162" ca="1" si="179">IF(Q1099="","",SUM(SUM(W1099*VLOOKUP($F1099,INDIRECT("'"&amp;$P1099&amp;"'!"&amp;"$A$3:$J$52"),U1099,)*S1099))*X1099)</f>
        <v/>
      </c>
      <c r="Z1099" s="13" t="str">
        <f>IF(Q1099="","",IF(H1100&lt;&gt;"Commercial",Lists!$C$2,IF(AND('Property details'!H1100="Commercial",'Property details'!Q1099&lt;250000),Lists!C$3,Lists!$C$4)))</f>
        <v/>
      </c>
      <c r="AA1099" s="19" t="str">
        <f t="shared" si="170"/>
        <v/>
      </c>
      <c r="AB1099" s="14" t="str">
        <f t="shared" si="171"/>
        <v/>
      </c>
    </row>
    <row r="1100" spans="1:28" ht="15" customHeight="1">
      <c r="A1100" s="61"/>
      <c r="B1100" s="61"/>
      <c r="C1100" s="61"/>
      <c r="D1100" s="61"/>
      <c r="E1100" s="61"/>
      <c r="F1100" s="64"/>
      <c r="G1100" s="64"/>
      <c r="H1100" s="64"/>
      <c r="I1100" s="89" t="str">
        <f t="shared" si="172"/>
        <v/>
      </c>
      <c r="J1100" s="64"/>
      <c r="K1100" s="64"/>
      <c r="L1100" s="64"/>
      <c r="M1100" s="64"/>
      <c r="N1100" s="64"/>
      <c r="O1100" s="64"/>
      <c r="P1100" s="82"/>
      <c r="Q1100" s="73"/>
      <c r="R1100" s="24"/>
      <c r="S1100" s="44" t="str">
        <f t="shared" ca="1" si="173"/>
        <v/>
      </c>
      <c r="T1100" s="48" t="str">
        <f t="shared" si="174"/>
        <v/>
      </c>
      <c r="U1100" s="48" t="str">
        <f t="shared" si="175"/>
        <v/>
      </c>
      <c r="V1100" s="21" t="str">
        <f t="shared" ca="1" si="176"/>
        <v/>
      </c>
      <c r="W1100" s="66">
        <f t="shared" si="177"/>
        <v>1</v>
      </c>
      <c r="X1100" s="66">
        <f t="shared" si="178"/>
        <v>1</v>
      </c>
      <c r="Y1100" s="21" t="str">
        <f t="shared" ca="1" si="179"/>
        <v/>
      </c>
      <c r="Z1100" s="13" t="str">
        <f>IF(Q1100="","",IF(H1101&lt;&gt;"Commercial",Lists!$C$2,IF(AND('Property details'!H1101="Commercial",'Property details'!Q1100&lt;250000),Lists!C$3,Lists!$C$4)))</f>
        <v/>
      </c>
      <c r="AA1100" s="19" t="str">
        <f t="shared" si="170"/>
        <v/>
      </c>
      <c r="AB1100" s="14" t="str">
        <f t="shared" si="171"/>
        <v/>
      </c>
    </row>
    <row r="1101" spans="1:28" ht="15" customHeight="1">
      <c r="A1101" s="61"/>
      <c r="B1101" s="61"/>
      <c r="C1101" s="61"/>
      <c r="D1101" s="61"/>
      <c r="E1101" s="61"/>
      <c r="F1101" s="64"/>
      <c r="G1101" s="64"/>
      <c r="H1101" s="64"/>
      <c r="I1101" s="89" t="str">
        <f t="shared" si="172"/>
        <v/>
      </c>
      <c r="J1101" s="64"/>
      <c r="K1101" s="64"/>
      <c r="L1101" s="64"/>
      <c r="M1101" s="64"/>
      <c r="N1101" s="64"/>
      <c r="O1101" s="64"/>
      <c r="P1101" s="82"/>
      <c r="Q1101" s="73"/>
      <c r="R1101" s="24"/>
      <c r="S1101" s="44" t="str">
        <f t="shared" ca="1" si="173"/>
        <v/>
      </c>
      <c r="T1101" s="48" t="str">
        <f t="shared" si="174"/>
        <v/>
      </c>
      <c r="U1101" s="48" t="str">
        <f t="shared" si="175"/>
        <v/>
      </c>
      <c r="V1101" s="21" t="str">
        <f t="shared" ca="1" si="176"/>
        <v/>
      </c>
      <c r="W1101" s="66">
        <f t="shared" si="177"/>
        <v>1</v>
      </c>
      <c r="X1101" s="66">
        <f t="shared" si="178"/>
        <v>1</v>
      </c>
      <c r="Y1101" s="21" t="str">
        <f t="shared" ca="1" si="179"/>
        <v/>
      </c>
      <c r="Z1101" s="13" t="str">
        <f>IF(Q1101="","",IF(H1102&lt;&gt;"Commercial",Lists!$C$2,IF(AND('Property details'!H1102="Commercial",'Property details'!Q1101&lt;250000),Lists!C$3,Lists!$C$4)))</f>
        <v/>
      </c>
      <c r="AA1101" s="19" t="str">
        <f t="shared" si="170"/>
        <v/>
      </c>
      <c r="AB1101" s="14" t="str">
        <f t="shared" si="171"/>
        <v/>
      </c>
    </row>
    <row r="1102" spans="1:28" ht="15" customHeight="1">
      <c r="A1102" s="61"/>
      <c r="B1102" s="61"/>
      <c r="C1102" s="61"/>
      <c r="D1102" s="61"/>
      <c r="E1102" s="61"/>
      <c r="F1102" s="64"/>
      <c r="G1102" s="64"/>
      <c r="H1102" s="64"/>
      <c r="I1102" s="89" t="str">
        <f t="shared" si="172"/>
        <v/>
      </c>
      <c r="J1102" s="64"/>
      <c r="K1102" s="64"/>
      <c r="L1102" s="64"/>
      <c r="M1102" s="64"/>
      <c r="N1102" s="64"/>
      <c r="O1102" s="64"/>
      <c r="P1102" s="82"/>
      <c r="Q1102" s="73"/>
      <c r="R1102" s="24"/>
      <c r="S1102" s="44" t="str">
        <f t="shared" ca="1" si="173"/>
        <v/>
      </c>
      <c r="T1102" s="48" t="str">
        <f t="shared" si="174"/>
        <v/>
      </c>
      <c r="U1102" s="48" t="str">
        <f t="shared" si="175"/>
        <v/>
      </c>
      <c r="V1102" s="21" t="str">
        <f t="shared" ca="1" si="176"/>
        <v/>
      </c>
      <c r="W1102" s="66">
        <f t="shared" si="177"/>
        <v>1</v>
      </c>
      <c r="X1102" s="66">
        <f t="shared" si="178"/>
        <v>1</v>
      </c>
      <c r="Y1102" s="21" t="str">
        <f t="shared" ca="1" si="179"/>
        <v/>
      </c>
      <c r="Z1102" s="13" t="str">
        <f>IF(Q1102="","",IF(H1103&lt;&gt;"Commercial",Lists!$C$2,IF(AND('Property details'!H1103="Commercial",'Property details'!Q1102&lt;250000),Lists!C$3,Lists!$C$4)))</f>
        <v/>
      </c>
      <c r="AA1102" s="19" t="str">
        <f t="shared" si="170"/>
        <v/>
      </c>
      <c r="AB1102" s="14" t="str">
        <f t="shared" si="171"/>
        <v/>
      </c>
    </row>
    <row r="1103" spans="1:28" ht="15" customHeight="1">
      <c r="A1103" s="61"/>
      <c r="B1103" s="61"/>
      <c r="C1103" s="61"/>
      <c r="D1103" s="61"/>
      <c r="E1103" s="61"/>
      <c r="F1103" s="64"/>
      <c r="G1103" s="64"/>
      <c r="H1103" s="64"/>
      <c r="I1103" s="89" t="str">
        <f t="shared" si="172"/>
        <v/>
      </c>
      <c r="J1103" s="64"/>
      <c r="K1103" s="64"/>
      <c r="L1103" s="64"/>
      <c r="M1103" s="64"/>
      <c r="N1103" s="64"/>
      <c r="O1103" s="64"/>
      <c r="P1103" s="82"/>
      <c r="Q1103" s="73"/>
      <c r="R1103" s="24"/>
      <c r="S1103" s="44" t="str">
        <f t="shared" ca="1" si="173"/>
        <v/>
      </c>
      <c r="T1103" s="48" t="str">
        <f t="shared" si="174"/>
        <v/>
      </c>
      <c r="U1103" s="48" t="str">
        <f t="shared" si="175"/>
        <v/>
      </c>
      <c r="V1103" s="21" t="str">
        <f t="shared" ca="1" si="176"/>
        <v/>
      </c>
      <c r="W1103" s="66">
        <f t="shared" si="177"/>
        <v>1</v>
      </c>
      <c r="X1103" s="66">
        <f t="shared" si="178"/>
        <v>1</v>
      </c>
      <c r="Y1103" s="21" t="str">
        <f t="shared" ca="1" si="179"/>
        <v/>
      </c>
      <c r="Z1103" s="13" t="str">
        <f>IF(Q1103="","",IF(H1104&lt;&gt;"Commercial",Lists!$C$2,IF(AND('Property details'!H1104="Commercial",'Property details'!Q1103&lt;250000),Lists!C$3,Lists!$C$4)))</f>
        <v/>
      </c>
      <c r="AA1103" s="19" t="str">
        <f t="shared" si="170"/>
        <v/>
      </c>
      <c r="AB1103" s="14" t="str">
        <f t="shared" si="171"/>
        <v/>
      </c>
    </row>
    <row r="1104" spans="1:28" ht="15" customHeight="1">
      <c r="A1104" s="61"/>
      <c r="B1104" s="61"/>
      <c r="C1104" s="61"/>
      <c r="D1104" s="61"/>
      <c r="E1104" s="61"/>
      <c r="F1104" s="64"/>
      <c r="G1104" s="64"/>
      <c r="H1104" s="64"/>
      <c r="I1104" s="89" t="str">
        <f t="shared" si="172"/>
        <v/>
      </c>
      <c r="J1104" s="64"/>
      <c r="K1104" s="64"/>
      <c r="L1104" s="64"/>
      <c r="M1104" s="64"/>
      <c r="N1104" s="64"/>
      <c r="O1104" s="64"/>
      <c r="P1104" s="82"/>
      <c r="Q1104" s="73"/>
      <c r="R1104" s="24"/>
      <c r="S1104" s="44" t="str">
        <f t="shared" ca="1" si="173"/>
        <v/>
      </c>
      <c r="T1104" s="48" t="str">
        <f t="shared" si="174"/>
        <v/>
      </c>
      <c r="U1104" s="48" t="str">
        <f t="shared" si="175"/>
        <v/>
      </c>
      <c r="V1104" s="21" t="str">
        <f t="shared" ca="1" si="176"/>
        <v/>
      </c>
      <c r="W1104" s="66">
        <f t="shared" si="177"/>
        <v>1</v>
      </c>
      <c r="X1104" s="66">
        <f t="shared" si="178"/>
        <v>1</v>
      </c>
      <c r="Y1104" s="21" t="str">
        <f t="shared" ca="1" si="179"/>
        <v/>
      </c>
      <c r="Z1104" s="13" t="str">
        <f>IF(Q1104="","",IF(H1105&lt;&gt;"Commercial",Lists!$C$2,IF(AND('Property details'!H1105="Commercial",'Property details'!Q1104&lt;250000),Lists!C$3,Lists!$C$4)))</f>
        <v/>
      </c>
      <c r="AA1104" s="19" t="str">
        <f t="shared" si="170"/>
        <v/>
      </c>
      <c r="AB1104" s="14" t="str">
        <f t="shared" si="171"/>
        <v/>
      </c>
    </row>
    <row r="1105" spans="1:28" ht="15" customHeight="1">
      <c r="A1105" s="61"/>
      <c r="B1105" s="61"/>
      <c r="C1105" s="61"/>
      <c r="D1105" s="61"/>
      <c r="E1105" s="61"/>
      <c r="F1105" s="64"/>
      <c r="G1105" s="64"/>
      <c r="H1105" s="64"/>
      <c r="I1105" s="89" t="str">
        <f t="shared" si="172"/>
        <v/>
      </c>
      <c r="J1105" s="64"/>
      <c r="K1105" s="64"/>
      <c r="L1105" s="64"/>
      <c r="M1105" s="64"/>
      <c r="N1105" s="64"/>
      <c r="O1105" s="64"/>
      <c r="P1105" s="82"/>
      <c r="Q1105" s="73"/>
      <c r="R1105" s="24"/>
      <c r="S1105" s="44" t="str">
        <f t="shared" ca="1" si="173"/>
        <v/>
      </c>
      <c r="T1105" s="48" t="str">
        <f t="shared" si="174"/>
        <v/>
      </c>
      <c r="U1105" s="48" t="str">
        <f t="shared" si="175"/>
        <v/>
      </c>
      <c r="V1105" s="21" t="str">
        <f t="shared" ca="1" si="176"/>
        <v/>
      </c>
      <c r="W1105" s="66">
        <f t="shared" si="177"/>
        <v>1</v>
      </c>
      <c r="X1105" s="66">
        <f t="shared" si="178"/>
        <v>1</v>
      </c>
      <c r="Y1105" s="21" t="str">
        <f t="shared" ca="1" si="179"/>
        <v/>
      </c>
      <c r="Z1105" s="13" t="str">
        <f>IF(Q1105="","",IF(H1106&lt;&gt;"Commercial",Lists!$C$2,IF(AND('Property details'!H1106="Commercial",'Property details'!Q1105&lt;250000),Lists!C$3,Lists!$C$4)))</f>
        <v/>
      </c>
      <c r="AA1105" s="19" t="str">
        <f t="shared" si="170"/>
        <v/>
      </c>
      <c r="AB1105" s="14" t="str">
        <f t="shared" si="171"/>
        <v/>
      </c>
    </row>
    <row r="1106" spans="1:28" ht="15" customHeight="1">
      <c r="A1106" s="61"/>
      <c r="B1106" s="61"/>
      <c r="C1106" s="61"/>
      <c r="D1106" s="61"/>
      <c r="E1106" s="61"/>
      <c r="F1106" s="64"/>
      <c r="G1106" s="64"/>
      <c r="H1106" s="64"/>
      <c r="I1106" s="89" t="str">
        <f t="shared" si="172"/>
        <v/>
      </c>
      <c r="J1106" s="64"/>
      <c r="K1106" s="64"/>
      <c r="L1106" s="64"/>
      <c r="M1106" s="64"/>
      <c r="N1106" s="64"/>
      <c r="O1106" s="64"/>
      <c r="P1106" s="82"/>
      <c r="Q1106" s="73"/>
      <c r="R1106" s="24"/>
      <c r="S1106" s="44" t="str">
        <f t="shared" ca="1" si="173"/>
        <v/>
      </c>
      <c r="T1106" s="48" t="str">
        <f t="shared" si="174"/>
        <v/>
      </c>
      <c r="U1106" s="48" t="str">
        <f t="shared" si="175"/>
        <v/>
      </c>
      <c r="V1106" s="21" t="str">
        <f t="shared" ca="1" si="176"/>
        <v/>
      </c>
      <c r="W1106" s="66">
        <f t="shared" si="177"/>
        <v>1</v>
      </c>
      <c r="X1106" s="66">
        <f t="shared" si="178"/>
        <v>1</v>
      </c>
      <c r="Y1106" s="21" t="str">
        <f t="shared" ca="1" si="179"/>
        <v/>
      </c>
      <c r="Z1106" s="13" t="str">
        <f>IF(Q1106="","",IF(H1107&lt;&gt;"Commercial",Lists!$C$2,IF(AND('Property details'!H1107="Commercial",'Property details'!Q1106&lt;250000),Lists!C$3,Lists!$C$4)))</f>
        <v/>
      </c>
      <c r="AA1106" s="19" t="str">
        <f t="shared" si="170"/>
        <v/>
      </c>
      <c r="AB1106" s="14" t="str">
        <f t="shared" si="171"/>
        <v/>
      </c>
    </row>
    <row r="1107" spans="1:28" ht="15" customHeight="1">
      <c r="A1107" s="61"/>
      <c r="B1107" s="61"/>
      <c r="C1107" s="61"/>
      <c r="D1107" s="61"/>
      <c r="E1107" s="61"/>
      <c r="F1107" s="64"/>
      <c r="G1107" s="64"/>
      <c r="H1107" s="64"/>
      <c r="I1107" s="89" t="str">
        <f t="shared" si="172"/>
        <v/>
      </c>
      <c r="J1107" s="64"/>
      <c r="K1107" s="64"/>
      <c r="L1107" s="64"/>
      <c r="M1107" s="64"/>
      <c r="N1107" s="64"/>
      <c r="O1107" s="64"/>
      <c r="P1107" s="82"/>
      <c r="Q1107" s="73"/>
      <c r="R1107" s="24"/>
      <c r="S1107" s="44" t="str">
        <f t="shared" ca="1" si="173"/>
        <v/>
      </c>
      <c r="T1107" s="48" t="str">
        <f t="shared" si="174"/>
        <v/>
      </c>
      <c r="U1107" s="48" t="str">
        <f t="shared" si="175"/>
        <v/>
      </c>
      <c r="V1107" s="21" t="str">
        <f t="shared" ca="1" si="176"/>
        <v/>
      </c>
      <c r="W1107" s="66">
        <f t="shared" si="177"/>
        <v>1</v>
      </c>
      <c r="X1107" s="66">
        <f t="shared" si="178"/>
        <v>1</v>
      </c>
      <c r="Y1107" s="21" t="str">
        <f t="shared" ca="1" si="179"/>
        <v/>
      </c>
      <c r="Z1107" s="13" t="str">
        <f>IF(Q1107="","",IF(H1108&lt;&gt;"Commercial",Lists!$C$2,IF(AND('Property details'!H1108="Commercial",'Property details'!Q1107&lt;250000),Lists!C$3,Lists!$C$4)))</f>
        <v/>
      </c>
      <c r="AA1107" s="19" t="str">
        <f t="shared" si="170"/>
        <v/>
      </c>
      <c r="AB1107" s="14" t="str">
        <f t="shared" si="171"/>
        <v/>
      </c>
    </row>
    <row r="1108" spans="1:28" ht="15" customHeight="1">
      <c r="A1108" s="61"/>
      <c r="B1108" s="61"/>
      <c r="C1108" s="61"/>
      <c r="D1108" s="61"/>
      <c r="E1108" s="61"/>
      <c r="F1108" s="64"/>
      <c r="G1108" s="64"/>
      <c r="H1108" s="64"/>
      <c r="I1108" s="89" t="str">
        <f t="shared" si="172"/>
        <v/>
      </c>
      <c r="J1108" s="64"/>
      <c r="K1108" s="64"/>
      <c r="L1108" s="64"/>
      <c r="M1108" s="64"/>
      <c r="N1108" s="64"/>
      <c r="O1108" s="64"/>
      <c r="P1108" s="82"/>
      <c r="Q1108" s="73"/>
      <c r="R1108" s="24"/>
      <c r="S1108" s="44" t="str">
        <f t="shared" ca="1" si="173"/>
        <v/>
      </c>
      <c r="T1108" s="48" t="str">
        <f t="shared" si="174"/>
        <v/>
      </c>
      <c r="U1108" s="48" t="str">
        <f t="shared" si="175"/>
        <v/>
      </c>
      <c r="V1108" s="21" t="str">
        <f t="shared" ca="1" si="176"/>
        <v/>
      </c>
      <c r="W1108" s="66">
        <f t="shared" si="177"/>
        <v>1</v>
      </c>
      <c r="X1108" s="66">
        <f t="shared" si="178"/>
        <v>1</v>
      </c>
      <c r="Y1108" s="21" t="str">
        <f t="shared" ca="1" si="179"/>
        <v/>
      </c>
      <c r="Z1108" s="13" t="str">
        <f>IF(Q1108="","",IF(H1109&lt;&gt;"Commercial",Lists!$C$2,IF(AND('Property details'!H1109="Commercial",'Property details'!Q1108&lt;250000),Lists!C$3,Lists!$C$4)))</f>
        <v/>
      </c>
      <c r="AA1108" s="19" t="str">
        <f t="shared" si="170"/>
        <v/>
      </c>
      <c r="AB1108" s="14" t="str">
        <f t="shared" si="171"/>
        <v/>
      </c>
    </row>
    <row r="1109" spans="1:28" ht="15" customHeight="1">
      <c r="A1109" s="61"/>
      <c r="B1109" s="61"/>
      <c r="C1109" s="61"/>
      <c r="D1109" s="61"/>
      <c r="E1109" s="61"/>
      <c r="F1109" s="64"/>
      <c r="G1109" s="64"/>
      <c r="H1109" s="64"/>
      <c r="I1109" s="89" t="str">
        <f t="shared" si="172"/>
        <v/>
      </c>
      <c r="J1109" s="64"/>
      <c r="K1109" s="64"/>
      <c r="L1109" s="64"/>
      <c r="M1109" s="64"/>
      <c r="N1109" s="64"/>
      <c r="O1109" s="64"/>
      <c r="P1109" s="82"/>
      <c r="Q1109" s="73"/>
      <c r="R1109" s="24"/>
      <c r="S1109" s="44" t="str">
        <f t="shared" ca="1" si="173"/>
        <v/>
      </c>
      <c r="T1109" s="48" t="str">
        <f t="shared" si="174"/>
        <v/>
      </c>
      <c r="U1109" s="48" t="str">
        <f t="shared" si="175"/>
        <v/>
      </c>
      <c r="V1109" s="21" t="str">
        <f t="shared" ca="1" si="176"/>
        <v/>
      </c>
      <c r="W1109" s="66">
        <f t="shared" si="177"/>
        <v>1</v>
      </c>
      <c r="X1109" s="66">
        <f t="shared" si="178"/>
        <v>1</v>
      </c>
      <c r="Y1109" s="21" t="str">
        <f t="shared" ca="1" si="179"/>
        <v/>
      </c>
      <c r="Z1109" s="13" t="str">
        <f>IF(Q1109="","",IF(H1110&lt;&gt;"Commercial",Lists!$C$2,IF(AND('Property details'!H1110="Commercial",'Property details'!Q1109&lt;250000),Lists!C$3,Lists!$C$4)))</f>
        <v/>
      </c>
      <c r="AA1109" s="19" t="str">
        <f t="shared" si="170"/>
        <v/>
      </c>
      <c r="AB1109" s="14" t="str">
        <f t="shared" si="171"/>
        <v/>
      </c>
    </row>
    <row r="1110" spans="1:28" ht="15" customHeight="1">
      <c r="A1110" s="61"/>
      <c r="B1110" s="61"/>
      <c r="C1110" s="61"/>
      <c r="D1110" s="61"/>
      <c r="E1110" s="61"/>
      <c r="F1110" s="64"/>
      <c r="G1110" s="64"/>
      <c r="H1110" s="64"/>
      <c r="I1110" s="89" t="str">
        <f t="shared" si="172"/>
        <v/>
      </c>
      <c r="J1110" s="64"/>
      <c r="K1110" s="64"/>
      <c r="L1110" s="64"/>
      <c r="M1110" s="64"/>
      <c r="N1110" s="64"/>
      <c r="O1110" s="64"/>
      <c r="P1110" s="82"/>
      <c r="Q1110" s="73"/>
      <c r="R1110" s="24"/>
      <c r="S1110" s="44" t="str">
        <f t="shared" ca="1" si="173"/>
        <v/>
      </c>
      <c r="T1110" s="48" t="str">
        <f t="shared" si="174"/>
        <v/>
      </c>
      <c r="U1110" s="48" t="str">
        <f t="shared" si="175"/>
        <v/>
      </c>
      <c r="V1110" s="21" t="str">
        <f t="shared" ca="1" si="176"/>
        <v/>
      </c>
      <c r="W1110" s="66">
        <f t="shared" si="177"/>
        <v>1</v>
      </c>
      <c r="X1110" s="66">
        <f t="shared" si="178"/>
        <v>1</v>
      </c>
      <c r="Y1110" s="21" t="str">
        <f t="shared" ca="1" si="179"/>
        <v/>
      </c>
      <c r="Z1110" s="13" t="str">
        <f>IF(Q1110="","",IF(H1111&lt;&gt;"Commercial",Lists!$C$2,IF(AND('Property details'!H1111="Commercial",'Property details'!Q1110&lt;250000),Lists!C$3,Lists!$C$4)))</f>
        <v/>
      </c>
      <c r="AA1110" s="19" t="str">
        <f t="shared" si="170"/>
        <v/>
      </c>
      <c r="AB1110" s="14" t="str">
        <f t="shared" si="171"/>
        <v/>
      </c>
    </row>
    <row r="1111" spans="1:28" ht="15" customHeight="1">
      <c r="A1111" s="61"/>
      <c r="B1111" s="61"/>
      <c r="C1111" s="61"/>
      <c r="D1111" s="61"/>
      <c r="E1111" s="61"/>
      <c r="F1111" s="64"/>
      <c r="G1111" s="64"/>
      <c r="H1111" s="64"/>
      <c r="I1111" s="89" t="str">
        <f t="shared" si="172"/>
        <v/>
      </c>
      <c r="J1111" s="64"/>
      <c r="K1111" s="64"/>
      <c r="L1111" s="64"/>
      <c r="M1111" s="64"/>
      <c r="N1111" s="64"/>
      <c r="O1111" s="64"/>
      <c r="P1111" s="82"/>
      <c r="Q1111" s="73"/>
      <c r="R1111" s="24"/>
      <c r="S1111" s="44" t="str">
        <f t="shared" ca="1" si="173"/>
        <v/>
      </c>
      <c r="T1111" s="48" t="str">
        <f t="shared" si="174"/>
        <v/>
      </c>
      <c r="U1111" s="48" t="str">
        <f t="shared" si="175"/>
        <v/>
      </c>
      <c r="V1111" s="21" t="str">
        <f t="shared" ca="1" si="176"/>
        <v/>
      </c>
      <c r="W1111" s="66">
        <f t="shared" si="177"/>
        <v>1</v>
      </c>
      <c r="X1111" s="66">
        <f t="shared" si="178"/>
        <v>1</v>
      </c>
      <c r="Y1111" s="21" t="str">
        <f t="shared" ca="1" si="179"/>
        <v/>
      </c>
      <c r="Z1111" s="13" t="str">
        <f>IF(Q1111="","",IF(H1112&lt;&gt;"Commercial",Lists!$C$2,IF(AND('Property details'!H1112="Commercial",'Property details'!Q1111&lt;250000),Lists!C$3,Lists!$C$4)))</f>
        <v/>
      </c>
      <c r="AA1111" s="19" t="str">
        <f t="shared" si="170"/>
        <v/>
      </c>
      <c r="AB1111" s="14" t="str">
        <f t="shared" si="171"/>
        <v/>
      </c>
    </row>
    <row r="1112" spans="1:28" ht="15" customHeight="1">
      <c r="A1112" s="61"/>
      <c r="B1112" s="61"/>
      <c r="C1112" s="61"/>
      <c r="D1112" s="61"/>
      <c r="E1112" s="61"/>
      <c r="F1112" s="64"/>
      <c r="G1112" s="64"/>
      <c r="H1112" s="64"/>
      <c r="I1112" s="89" t="str">
        <f t="shared" si="172"/>
        <v/>
      </c>
      <c r="J1112" s="64"/>
      <c r="K1112" s="64"/>
      <c r="L1112" s="64"/>
      <c r="M1112" s="64"/>
      <c r="N1112" s="64"/>
      <c r="O1112" s="64"/>
      <c r="P1112" s="82"/>
      <c r="Q1112" s="73"/>
      <c r="R1112" s="24"/>
      <c r="S1112" s="44" t="str">
        <f t="shared" ca="1" si="173"/>
        <v/>
      </c>
      <c r="T1112" s="48" t="str">
        <f t="shared" si="174"/>
        <v/>
      </c>
      <c r="U1112" s="48" t="str">
        <f t="shared" si="175"/>
        <v/>
      </c>
      <c r="V1112" s="21" t="str">
        <f t="shared" ca="1" si="176"/>
        <v/>
      </c>
      <c r="W1112" s="66">
        <f t="shared" si="177"/>
        <v>1</v>
      </c>
      <c r="X1112" s="66">
        <f t="shared" si="178"/>
        <v>1</v>
      </c>
      <c r="Y1112" s="21" t="str">
        <f t="shared" ca="1" si="179"/>
        <v/>
      </c>
      <c r="Z1112" s="13" t="str">
        <f>IF(Q1112="","",IF(H1113&lt;&gt;"Commercial",Lists!$C$2,IF(AND('Property details'!H1113="Commercial",'Property details'!Q1112&lt;250000),Lists!C$3,Lists!$C$4)))</f>
        <v/>
      </c>
      <c r="AA1112" s="19" t="str">
        <f t="shared" si="170"/>
        <v/>
      </c>
      <c r="AB1112" s="14" t="str">
        <f t="shared" si="171"/>
        <v/>
      </c>
    </row>
    <row r="1113" spans="1:28" ht="15" customHeight="1">
      <c r="A1113" s="61"/>
      <c r="B1113" s="61"/>
      <c r="C1113" s="61"/>
      <c r="D1113" s="61"/>
      <c r="E1113" s="61"/>
      <c r="F1113" s="64"/>
      <c r="G1113" s="64"/>
      <c r="H1113" s="64"/>
      <c r="I1113" s="89" t="str">
        <f t="shared" si="172"/>
        <v/>
      </c>
      <c r="J1113" s="64"/>
      <c r="K1113" s="64"/>
      <c r="L1113" s="64"/>
      <c r="M1113" s="64"/>
      <c r="N1113" s="64"/>
      <c r="O1113" s="64"/>
      <c r="P1113" s="82"/>
      <c r="Q1113" s="73"/>
      <c r="R1113" s="24"/>
      <c r="S1113" s="44" t="str">
        <f t="shared" ca="1" si="173"/>
        <v/>
      </c>
      <c r="T1113" s="48" t="str">
        <f t="shared" si="174"/>
        <v/>
      </c>
      <c r="U1113" s="48" t="str">
        <f t="shared" si="175"/>
        <v/>
      </c>
      <c r="V1113" s="21" t="str">
        <f t="shared" ca="1" si="176"/>
        <v/>
      </c>
      <c r="W1113" s="66">
        <f t="shared" si="177"/>
        <v>1</v>
      </c>
      <c r="X1113" s="66">
        <f t="shared" si="178"/>
        <v>1</v>
      </c>
      <c r="Y1113" s="21" t="str">
        <f t="shared" ca="1" si="179"/>
        <v/>
      </c>
      <c r="Z1113" s="13" t="str">
        <f>IF(Q1113="","",IF(H1114&lt;&gt;"Commercial",Lists!$C$2,IF(AND('Property details'!H1114="Commercial",'Property details'!Q1113&lt;250000),Lists!C$3,Lists!$C$4)))</f>
        <v/>
      </c>
      <c r="AA1113" s="19" t="str">
        <f t="shared" si="170"/>
        <v/>
      </c>
      <c r="AB1113" s="14" t="str">
        <f t="shared" si="171"/>
        <v/>
      </c>
    </row>
    <row r="1114" spans="1:28" ht="15" customHeight="1">
      <c r="A1114" s="61"/>
      <c r="B1114" s="61"/>
      <c r="C1114" s="61"/>
      <c r="D1114" s="61"/>
      <c r="E1114" s="61"/>
      <c r="F1114" s="64"/>
      <c r="G1114" s="64"/>
      <c r="H1114" s="64"/>
      <c r="I1114" s="89" t="str">
        <f t="shared" si="172"/>
        <v/>
      </c>
      <c r="J1114" s="64"/>
      <c r="K1114" s="64"/>
      <c r="L1114" s="64"/>
      <c r="M1114" s="64"/>
      <c r="N1114" s="64"/>
      <c r="O1114" s="64"/>
      <c r="P1114" s="82"/>
      <c r="Q1114" s="73"/>
      <c r="R1114" s="24"/>
      <c r="S1114" s="44" t="str">
        <f t="shared" ca="1" si="173"/>
        <v/>
      </c>
      <c r="T1114" s="48" t="str">
        <f t="shared" si="174"/>
        <v/>
      </c>
      <c r="U1114" s="48" t="str">
        <f t="shared" si="175"/>
        <v/>
      </c>
      <c r="V1114" s="21" t="str">
        <f t="shared" ca="1" si="176"/>
        <v/>
      </c>
      <c r="W1114" s="66">
        <f t="shared" si="177"/>
        <v>1</v>
      </c>
      <c r="X1114" s="66">
        <f t="shared" si="178"/>
        <v>1</v>
      </c>
      <c r="Y1114" s="21" t="str">
        <f t="shared" ca="1" si="179"/>
        <v/>
      </c>
      <c r="Z1114" s="13" t="str">
        <f>IF(Q1114="","",IF(H1115&lt;&gt;"Commercial",Lists!$C$2,IF(AND('Property details'!H1115="Commercial",'Property details'!Q1114&lt;250000),Lists!C$3,Lists!$C$4)))</f>
        <v/>
      </c>
      <c r="AA1114" s="19" t="str">
        <f t="shared" si="170"/>
        <v/>
      </c>
      <c r="AB1114" s="14" t="str">
        <f t="shared" si="171"/>
        <v/>
      </c>
    </row>
    <row r="1115" spans="1:28" ht="15" customHeight="1">
      <c r="A1115" s="61"/>
      <c r="B1115" s="61"/>
      <c r="C1115" s="61"/>
      <c r="D1115" s="61"/>
      <c r="E1115" s="61"/>
      <c r="F1115" s="64"/>
      <c r="G1115" s="64"/>
      <c r="H1115" s="64"/>
      <c r="I1115" s="89" t="str">
        <f t="shared" si="172"/>
        <v/>
      </c>
      <c r="J1115" s="64"/>
      <c r="K1115" s="64"/>
      <c r="L1115" s="64"/>
      <c r="M1115" s="64"/>
      <c r="N1115" s="64"/>
      <c r="O1115" s="64"/>
      <c r="P1115" s="82"/>
      <c r="Q1115" s="73"/>
      <c r="R1115" s="24"/>
      <c r="S1115" s="44" t="str">
        <f t="shared" ca="1" si="173"/>
        <v/>
      </c>
      <c r="T1115" s="48" t="str">
        <f t="shared" si="174"/>
        <v/>
      </c>
      <c r="U1115" s="48" t="str">
        <f t="shared" si="175"/>
        <v/>
      </c>
      <c r="V1115" s="21" t="str">
        <f t="shared" ca="1" si="176"/>
        <v/>
      </c>
      <c r="W1115" s="66">
        <f t="shared" si="177"/>
        <v>1</v>
      </c>
      <c r="X1115" s="66">
        <f t="shared" si="178"/>
        <v>1</v>
      </c>
      <c r="Y1115" s="21" t="str">
        <f t="shared" ca="1" si="179"/>
        <v/>
      </c>
      <c r="Z1115" s="13" t="str">
        <f>IF(Q1115="","",IF(H1116&lt;&gt;"Commercial",Lists!$C$2,IF(AND('Property details'!H1116="Commercial",'Property details'!Q1115&lt;250000),Lists!C$3,Lists!$C$4)))</f>
        <v/>
      </c>
      <c r="AA1115" s="19" t="str">
        <f t="shared" si="170"/>
        <v/>
      </c>
      <c r="AB1115" s="14" t="str">
        <f t="shared" si="171"/>
        <v/>
      </c>
    </row>
    <row r="1116" spans="1:28" ht="15" customHeight="1">
      <c r="A1116" s="61"/>
      <c r="B1116" s="61"/>
      <c r="C1116" s="61"/>
      <c r="D1116" s="61"/>
      <c r="E1116" s="61"/>
      <c r="F1116" s="64"/>
      <c r="G1116" s="64"/>
      <c r="H1116" s="64"/>
      <c r="I1116" s="89" t="str">
        <f t="shared" si="172"/>
        <v/>
      </c>
      <c r="J1116" s="64"/>
      <c r="K1116" s="64"/>
      <c r="L1116" s="64"/>
      <c r="M1116" s="64"/>
      <c r="N1116" s="64"/>
      <c r="O1116" s="64"/>
      <c r="P1116" s="82"/>
      <c r="Q1116" s="73"/>
      <c r="R1116" s="24"/>
      <c r="S1116" s="44" t="str">
        <f t="shared" ca="1" si="173"/>
        <v/>
      </c>
      <c r="T1116" s="48" t="str">
        <f t="shared" si="174"/>
        <v/>
      </c>
      <c r="U1116" s="48" t="str">
        <f t="shared" si="175"/>
        <v/>
      </c>
      <c r="V1116" s="21" t="str">
        <f t="shared" ca="1" si="176"/>
        <v/>
      </c>
      <c r="W1116" s="66">
        <f t="shared" si="177"/>
        <v>1</v>
      </c>
      <c r="X1116" s="66">
        <f t="shared" si="178"/>
        <v>1</v>
      </c>
      <c r="Y1116" s="21" t="str">
        <f t="shared" ca="1" si="179"/>
        <v/>
      </c>
      <c r="Z1116" s="13" t="str">
        <f>IF(Q1116="","",IF(H1117&lt;&gt;"Commercial",Lists!$C$2,IF(AND('Property details'!H1117="Commercial",'Property details'!Q1116&lt;250000),Lists!C$3,Lists!$C$4)))</f>
        <v/>
      </c>
      <c r="AA1116" s="19" t="str">
        <f t="shared" si="170"/>
        <v/>
      </c>
      <c r="AB1116" s="14" t="str">
        <f t="shared" si="171"/>
        <v/>
      </c>
    </row>
    <row r="1117" spans="1:28" ht="15" customHeight="1">
      <c r="A1117" s="61"/>
      <c r="B1117" s="61"/>
      <c r="C1117" s="61"/>
      <c r="D1117" s="61"/>
      <c r="E1117" s="61"/>
      <c r="F1117" s="64"/>
      <c r="G1117" s="64"/>
      <c r="H1117" s="64"/>
      <c r="I1117" s="89" t="str">
        <f t="shared" si="172"/>
        <v/>
      </c>
      <c r="J1117" s="64"/>
      <c r="K1117" s="64"/>
      <c r="L1117" s="64"/>
      <c r="M1117" s="64"/>
      <c r="N1117" s="64"/>
      <c r="O1117" s="64"/>
      <c r="P1117" s="82"/>
      <c r="Q1117" s="73"/>
      <c r="R1117" s="24"/>
      <c r="S1117" s="44" t="str">
        <f t="shared" ca="1" si="173"/>
        <v/>
      </c>
      <c r="T1117" s="48" t="str">
        <f t="shared" si="174"/>
        <v/>
      </c>
      <c r="U1117" s="48" t="str">
        <f t="shared" si="175"/>
        <v/>
      </c>
      <c r="V1117" s="21" t="str">
        <f t="shared" ca="1" si="176"/>
        <v/>
      </c>
      <c r="W1117" s="66">
        <f t="shared" si="177"/>
        <v>1</v>
      </c>
      <c r="X1117" s="66">
        <f t="shared" si="178"/>
        <v>1</v>
      </c>
      <c r="Y1117" s="21" t="str">
        <f t="shared" ca="1" si="179"/>
        <v/>
      </c>
      <c r="Z1117" s="13" t="str">
        <f>IF(Q1117="","",IF(H1118&lt;&gt;"Commercial",Lists!$C$2,IF(AND('Property details'!H1118="Commercial",'Property details'!Q1117&lt;250000),Lists!C$3,Lists!$C$4)))</f>
        <v/>
      </c>
      <c r="AA1117" s="19" t="str">
        <f t="shared" si="170"/>
        <v/>
      </c>
      <c r="AB1117" s="14" t="str">
        <f t="shared" si="171"/>
        <v/>
      </c>
    </row>
    <row r="1118" spans="1:28" ht="15" customHeight="1">
      <c r="A1118" s="61"/>
      <c r="B1118" s="61"/>
      <c r="C1118" s="61"/>
      <c r="D1118" s="61"/>
      <c r="E1118" s="61"/>
      <c r="F1118" s="64"/>
      <c r="G1118" s="64"/>
      <c r="H1118" s="64"/>
      <c r="I1118" s="89" t="str">
        <f t="shared" si="172"/>
        <v/>
      </c>
      <c r="J1118" s="64"/>
      <c r="K1118" s="64"/>
      <c r="L1118" s="64"/>
      <c r="M1118" s="64"/>
      <c r="N1118" s="64"/>
      <c r="O1118" s="64"/>
      <c r="P1118" s="82"/>
      <c r="Q1118" s="73"/>
      <c r="R1118" s="24"/>
      <c r="S1118" s="44" t="str">
        <f t="shared" ca="1" si="173"/>
        <v/>
      </c>
      <c r="T1118" s="48" t="str">
        <f t="shared" si="174"/>
        <v/>
      </c>
      <c r="U1118" s="48" t="str">
        <f t="shared" si="175"/>
        <v/>
      </c>
      <c r="V1118" s="21" t="str">
        <f t="shared" ca="1" si="176"/>
        <v/>
      </c>
      <c r="W1118" s="66">
        <f t="shared" si="177"/>
        <v>1</v>
      </c>
      <c r="X1118" s="66">
        <f t="shared" si="178"/>
        <v>1</v>
      </c>
      <c r="Y1118" s="21" t="str">
        <f t="shared" ca="1" si="179"/>
        <v/>
      </c>
      <c r="Z1118" s="13" t="str">
        <f>IF(Q1118="","",IF(H1119&lt;&gt;"Commercial",Lists!$C$2,IF(AND('Property details'!H1119="Commercial",'Property details'!Q1118&lt;250000),Lists!C$3,Lists!$C$4)))</f>
        <v/>
      </c>
      <c r="AA1118" s="19" t="str">
        <f t="shared" si="170"/>
        <v/>
      </c>
      <c r="AB1118" s="14" t="str">
        <f t="shared" si="171"/>
        <v/>
      </c>
    </row>
    <row r="1119" spans="1:28" ht="15" customHeight="1">
      <c r="A1119" s="61"/>
      <c r="B1119" s="61"/>
      <c r="C1119" s="61"/>
      <c r="D1119" s="61"/>
      <c r="E1119" s="61"/>
      <c r="F1119" s="64"/>
      <c r="G1119" s="64"/>
      <c r="H1119" s="64"/>
      <c r="I1119" s="89" t="str">
        <f t="shared" si="172"/>
        <v/>
      </c>
      <c r="J1119" s="64"/>
      <c r="K1119" s="64"/>
      <c r="L1119" s="64"/>
      <c r="M1119" s="64"/>
      <c r="N1119" s="64"/>
      <c r="O1119" s="64"/>
      <c r="P1119" s="82"/>
      <c r="Q1119" s="73"/>
      <c r="R1119" s="24"/>
      <c r="S1119" s="44" t="str">
        <f t="shared" ca="1" si="173"/>
        <v/>
      </c>
      <c r="T1119" s="48" t="str">
        <f t="shared" si="174"/>
        <v/>
      </c>
      <c r="U1119" s="48" t="str">
        <f t="shared" si="175"/>
        <v/>
      </c>
      <c r="V1119" s="21" t="str">
        <f t="shared" ca="1" si="176"/>
        <v/>
      </c>
      <c r="W1119" s="66">
        <f t="shared" si="177"/>
        <v>1</v>
      </c>
      <c r="X1119" s="66">
        <f t="shared" si="178"/>
        <v>1</v>
      </c>
      <c r="Y1119" s="21" t="str">
        <f t="shared" ca="1" si="179"/>
        <v/>
      </c>
      <c r="Z1119" s="13" t="str">
        <f>IF(Q1119="","",IF(H1120&lt;&gt;"Commercial",Lists!$C$2,IF(AND('Property details'!H1120="Commercial",'Property details'!Q1119&lt;250000),Lists!C$3,Lists!$C$4)))</f>
        <v/>
      </c>
      <c r="AA1119" s="19" t="str">
        <f t="shared" si="170"/>
        <v/>
      </c>
      <c r="AB1119" s="14" t="str">
        <f t="shared" si="171"/>
        <v/>
      </c>
    </row>
    <row r="1120" spans="1:28" ht="15" customHeight="1">
      <c r="A1120" s="61"/>
      <c r="B1120" s="61"/>
      <c r="C1120" s="61"/>
      <c r="D1120" s="61"/>
      <c r="E1120" s="61"/>
      <c r="F1120" s="64"/>
      <c r="G1120" s="64"/>
      <c r="H1120" s="64"/>
      <c r="I1120" s="89" t="str">
        <f t="shared" si="172"/>
        <v/>
      </c>
      <c r="J1120" s="64"/>
      <c r="K1120" s="64"/>
      <c r="L1120" s="64"/>
      <c r="M1120" s="64"/>
      <c r="N1120" s="64"/>
      <c r="O1120" s="64"/>
      <c r="P1120" s="82"/>
      <c r="Q1120" s="73"/>
      <c r="R1120" s="24"/>
      <c r="S1120" s="44" t="str">
        <f t="shared" ca="1" si="173"/>
        <v/>
      </c>
      <c r="T1120" s="48" t="str">
        <f t="shared" si="174"/>
        <v/>
      </c>
      <c r="U1120" s="48" t="str">
        <f t="shared" si="175"/>
        <v/>
      </c>
      <c r="V1120" s="21" t="str">
        <f t="shared" ca="1" si="176"/>
        <v/>
      </c>
      <c r="W1120" s="66">
        <f t="shared" si="177"/>
        <v>1</v>
      </c>
      <c r="X1120" s="66">
        <f t="shared" si="178"/>
        <v>1</v>
      </c>
      <c r="Y1120" s="21" t="str">
        <f t="shared" ca="1" si="179"/>
        <v/>
      </c>
      <c r="Z1120" s="13" t="str">
        <f>IF(Q1120="","",IF(H1121&lt;&gt;"Commercial",Lists!$C$2,IF(AND('Property details'!H1121="Commercial",'Property details'!Q1120&lt;250000),Lists!C$3,Lists!$C$4)))</f>
        <v/>
      </c>
      <c r="AA1120" s="19" t="str">
        <f t="shared" si="170"/>
        <v/>
      </c>
      <c r="AB1120" s="14" t="str">
        <f t="shared" si="171"/>
        <v/>
      </c>
    </row>
    <row r="1121" spans="1:28" ht="15" customHeight="1">
      <c r="A1121" s="61"/>
      <c r="B1121" s="61"/>
      <c r="C1121" s="61"/>
      <c r="D1121" s="61"/>
      <c r="E1121" s="61"/>
      <c r="F1121" s="64"/>
      <c r="G1121" s="64"/>
      <c r="H1121" s="64"/>
      <c r="I1121" s="89" t="str">
        <f t="shared" si="172"/>
        <v/>
      </c>
      <c r="J1121" s="64"/>
      <c r="K1121" s="64"/>
      <c r="L1121" s="64"/>
      <c r="M1121" s="64"/>
      <c r="N1121" s="64"/>
      <c r="O1121" s="64"/>
      <c r="P1121" s="82"/>
      <c r="Q1121" s="73"/>
      <c r="R1121" s="24"/>
      <c r="S1121" s="44" t="str">
        <f t="shared" ca="1" si="173"/>
        <v/>
      </c>
      <c r="T1121" s="48" t="str">
        <f t="shared" si="174"/>
        <v/>
      </c>
      <c r="U1121" s="48" t="str">
        <f t="shared" si="175"/>
        <v/>
      </c>
      <c r="V1121" s="21" t="str">
        <f t="shared" ca="1" si="176"/>
        <v/>
      </c>
      <c r="W1121" s="66">
        <f t="shared" si="177"/>
        <v>1</v>
      </c>
      <c r="X1121" s="66">
        <f t="shared" si="178"/>
        <v>1</v>
      </c>
      <c r="Y1121" s="21" t="str">
        <f t="shared" ca="1" si="179"/>
        <v/>
      </c>
      <c r="Z1121" s="13" t="str">
        <f>IF(Q1121="","",IF(H1122&lt;&gt;"Commercial",Lists!$C$2,IF(AND('Property details'!H1122="Commercial",'Property details'!Q1121&lt;250000),Lists!C$3,Lists!$C$4)))</f>
        <v/>
      </c>
      <c r="AA1121" s="19" t="str">
        <f t="shared" si="170"/>
        <v/>
      </c>
      <c r="AB1121" s="14" t="str">
        <f t="shared" si="171"/>
        <v/>
      </c>
    </row>
    <row r="1122" spans="1:28" ht="15" customHeight="1">
      <c r="A1122" s="61"/>
      <c r="B1122" s="61"/>
      <c r="C1122" s="61"/>
      <c r="D1122" s="61"/>
      <c r="E1122" s="61"/>
      <c r="F1122" s="64"/>
      <c r="G1122" s="64"/>
      <c r="H1122" s="64"/>
      <c r="I1122" s="89" t="str">
        <f t="shared" si="172"/>
        <v/>
      </c>
      <c r="J1122" s="64"/>
      <c r="K1122" s="64"/>
      <c r="L1122" s="64"/>
      <c r="M1122" s="64"/>
      <c r="N1122" s="64"/>
      <c r="O1122" s="64"/>
      <c r="P1122" s="82"/>
      <c r="Q1122" s="73"/>
      <c r="R1122" s="24"/>
      <c r="S1122" s="44" t="str">
        <f t="shared" ca="1" si="173"/>
        <v/>
      </c>
      <c r="T1122" s="48" t="str">
        <f t="shared" si="174"/>
        <v/>
      </c>
      <c r="U1122" s="48" t="str">
        <f t="shared" si="175"/>
        <v/>
      </c>
      <c r="V1122" s="21" t="str">
        <f t="shared" ca="1" si="176"/>
        <v/>
      </c>
      <c r="W1122" s="66">
        <f t="shared" si="177"/>
        <v>1</v>
      </c>
      <c r="X1122" s="66">
        <f t="shared" si="178"/>
        <v>1</v>
      </c>
      <c r="Y1122" s="21" t="str">
        <f t="shared" ca="1" si="179"/>
        <v/>
      </c>
      <c r="Z1122" s="13" t="str">
        <f>IF(Q1122="","",IF(H1123&lt;&gt;"Commercial",Lists!$C$2,IF(AND('Property details'!H1123="Commercial",'Property details'!Q1122&lt;250000),Lists!C$3,Lists!$C$4)))</f>
        <v/>
      </c>
      <c r="AA1122" s="19" t="str">
        <f t="shared" si="170"/>
        <v/>
      </c>
      <c r="AB1122" s="14" t="str">
        <f t="shared" si="171"/>
        <v/>
      </c>
    </row>
    <row r="1123" spans="1:28" ht="15" customHeight="1">
      <c r="A1123" s="61"/>
      <c r="B1123" s="61"/>
      <c r="C1123" s="61"/>
      <c r="D1123" s="61"/>
      <c r="E1123" s="61"/>
      <c r="F1123" s="64"/>
      <c r="G1123" s="64"/>
      <c r="H1123" s="64"/>
      <c r="I1123" s="89" t="str">
        <f t="shared" si="172"/>
        <v/>
      </c>
      <c r="J1123" s="64"/>
      <c r="K1123" s="64"/>
      <c r="L1123" s="64"/>
      <c r="M1123" s="64"/>
      <c r="N1123" s="64"/>
      <c r="O1123" s="64"/>
      <c r="P1123" s="82"/>
      <c r="Q1123" s="73"/>
      <c r="R1123" s="24"/>
      <c r="S1123" s="44" t="str">
        <f t="shared" ca="1" si="173"/>
        <v/>
      </c>
      <c r="T1123" s="48" t="str">
        <f t="shared" si="174"/>
        <v/>
      </c>
      <c r="U1123" s="48" t="str">
        <f t="shared" si="175"/>
        <v/>
      </c>
      <c r="V1123" s="21" t="str">
        <f t="shared" ca="1" si="176"/>
        <v/>
      </c>
      <c r="W1123" s="66">
        <f t="shared" si="177"/>
        <v>1</v>
      </c>
      <c r="X1123" s="66">
        <f t="shared" si="178"/>
        <v>1</v>
      </c>
      <c r="Y1123" s="21" t="str">
        <f t="shared" ca="1" si="179"/>
        <v/>
      </c>
      <c r="Z1123" s="13" t="str">
        <f>IF(Q1123="","",IF(H1124&lt;&gt;"Commercial",Lists!$C$2,IF(AND('Property details'!H1124="Commercial",'Property details'!Q1123&lt;250000),Lists!C$3,Lists!$C$4)))</f>
        <v/>
      </c>
      <c r="AA1123" s="19" t="str">
        <f t="shared" si="170"/>
        <v/>
      </c>
      <c r="AB1123" s="14" t="str">
        <f t="shared" si="171"/>
        <v/>
      </c>
    </row>
    <row r="1124" spans="1:28" ht="15" customHeight="1">
      <c r="A1124" s="61"/>
      <c r="B1124" s="61"/>
      <c r="C1124" s="61"/>
      <c r="D1124" s="61"/>
      <c r="E1124" s="61"/>
      <c r="F1124" s="64"/>
      <c r="G1124" s="64"/>
      <c r="H1124" s="64"/>
      <c r="I1124" s="89" t="str">
        <f t="shared" si="172"/>
        <v/>
      </c>
      <c r="J1124" s="64"/>
      <c r="K1124" s="64"/>
      <c r="L1124" s="64"/>
      <c r="M1124" s="64"/>
      <c r="N1124" s="64"/>
      <c r="O1124" s="64"/>
      <c r="P1124" s="82"/>
      <c r="Q1124" s="73"/>
      <c r="R1124" s="24"/>
      <c r="S1124" s="44" t="str">
        <f t="shared" ca="1" si="173"/>
        <v/>
      </c>
      <c r="T1124" s="48" t="str">
        <f t="shared" si="174"/>
        <v/>
      </c>
      <c r="U1124" s="48" t="str">
        <f t="shared" si="175"/>
        <v/>
      </c>
      <c r="V1124" s="21" t="str">
        <f t="shared" ca="1" si="176"/>
        <v/>
      </c>
      <c r="W1124" s="66">
        <f t="shared" si="177"/>
        <v>1</v>
      </c>
      <c r="X1124" s="66">
        <f t="shared" si="178"/>
        <v>1</v>
      </c>
      <c r="Y1124" s="21" t="str">
        <f t="shared" ca="1" si="179"/>
        <v/>
      </c>
      <c r="Z1124" s="13" t="str">
        <f>IF(Q1124="","",IF(H1125&lt;&gt;"Commercial",Lists!$C$2,IF(AND('Property details'!H1125="Commercial",'Property details'!Q1124&lt;250000),Lists!C$3,Lists!$C$4)))</f>
        <v/>
      </c>
      <c r="AA1124" s="19" t="str">
        <f t="shared" si="170"/>
        <v/>
      </c>
      <c r="AB1124" s="14" t="str">
        <f t="shared" si="171"/>
        <v/>
      </c>
    </row>
    <row r="1125" spans="1:28" ht="15" customHeight="1">
      <c r="A1125" s="61"/>
      <c r="B1125" s="61"/>
      <c r="C1125" s="61"/>
      <c r="D1125" s="61"/>
      <c r="E1125" s="61"/>
      <c r="F1125" s="64"/>
      <c r="G1125" s="64"/>
      <c r="H1125" s="64"/>
      <c r="I1125" s="89" t="str">
        <f t="shared" si="172"/>
        <v/>
      </c>
      <c r="J1125" s="64"/>
      <c r="K1125" s="64"/>
      <c r="L1125" s="64"/>
      <c r="M1125" s="64"/>
      <c r="N1125" s="64"/>
      <c r="O1125" s="64"/>
      <c r="P1125" s="82"/>
      <c r="Q1125" s="73"/>
      <c r="R1125" s="24"/>
      <c r="S1125" s="44" t="str">
        <f t="shared" ca="1" si="173"/>
        <v/>
      </c>
      <c r="T1125" s="48" t="str">
        <f t="shared" si="174"/>
        <v/>
      </c>
      <c r="U1125" s="48" t="str">
        <f t="shared" si="175"/>
        <v/>
      </c>
      <c r="V1125" s="21" t="str">
        <f t="shared" ca="1" si="176"/>
        <v/>
      </c>
      <c r="W1125" s="66">
        <f t="shared" si="177"/>
        <v>1</v>
      </c>
      <c r="X1125" s="66">
        <f t="shared" si="178"/>
        <v>1</v>
      </c>
      <c r="Y1125" s="21" t="str">
        <f t="shared" ca="1" si="179"/>
        <v/>
      </c>
      <c r="Z1125" s="13" t="str">
        <f>IF(Q1125="","",IF(H1126&lt;&gt;"Commercial",Lists!$C$2,IF(AND('Property details'!H1126="Commercial",'Property details'!Q1125&lt;250000),Lists!C$3,Lists!$C$4)))</f>
        <v/>
      </c>
      <c r="AA1125" s="19" t="str">
        <f t="shared" si="170"/>
        <v/>
      </c>
      <c r="AB1125" s="14" t="str">
        <f t="shared" si="171"/>
        <v/>
      </c>
    </row>
    <row r="1126" spans="1:28" ht="15" customHeight="1">
      <c r="A1126" s="61"/>
      <c r="B1126" s="61"/>
      <c r="C1126" s="61"/>
      <c r="D1126" s="61"/>
      <c r="E1126" s="61"/>
      <c r="F1126" s="64"/>
      <c r="G1126" s="64"/>
      <c r="H1126" s="64"/>
      <c r="I1126" s="89" t="str">
        <f t="shared" si="172"/>
        <v/>
      </c>
      <c r="J1126" s="64"/>
      <c r="K1126" s="64"/>
      <c r="L1126" s="64"/>
      <c r="M1126" s="64"/>
      <c r="N1126" s="64"/>
      <c r="O1126" s="64"/>
      <c r="P1126" s="82"/>
      <c r="Q1126" s="73"/>
      <c r="R1126" s="24"/>
      <c r="S1126" s="44" t="str">
        <f t="shared" ca="1" si="173"/>
        <v/>
      </c>
      <c r="T1126" s="48" t="str">
        <f t="shared" si="174"/>
        <v/>
      </c>
      <c r="U1126" s="48" t="str">
        <f t="shared" si="175"/>
        <v/>
      </c>
      <c r="V1126" s="21" t="str">
        <f t="shared" ca="1" si="176"/>
        <v/>
      </c>
      <c r="W1126" s="66">
        <f t="shared" si="177"/>
        <v>1</v>
      </c>
      <c r="X1126" s="66">
        <f t="shared" si="178"/>
        <v>1</v>
      </c>
      <c r="Y1126" s="21" t="str">
        <f t="shared" ca="1" si="179"/>
        <v/>
      </c>
      <c r="Z1126" s="13" t="str">
        <f>IF(Q1126="","",IF(H1127&lt;&gt;"Commercial",Lists!$C$2,IF(AND('Property details'!H1127="Commercial",'Property details'!Q1126&lt;250000),Lists!C$3,Lists!$C$4)))</f>
        <v/>
      </c>
      <c r="AA1126" s="19" t="str">
        <f t="shared" si="170"/>
        <v/>
      </c>
      <c r="AB1126" s="14" t="str">
        <f t="shared" si="171"/>
        <v/>
      </c>
    </row>
    <row r="1127" spans="1:28" ht="15" customHeight="1">
      <c r="A1127" s="61"/>
      <c r="B1127" s="61"/>
      <c r="C1127" s="61"/>
      <c r="D1127" s="61"/>
      <c r="E1127" s="61"/>
      <c r="F1127" s="64"/>
      <c r="G1127" s="64"/>
      <c r="H1127" s="64"/>
      <c r="I1127" s="89" t="str">
        <f t="shared" si="172"/>
        <v/>
      </c>
      <c r="J1127" s="64"/>
      <c r="K1127" s="64"/>
      <c r="L1127" s="64"/>
      <c r="M1127" s="64"/>
      <c r="N1127" s="64"/>
      <c r="O1127" s="64"/>
      <c r="P1127" s="82"/>
      <c r="Q1127" s="73"/>
      <c r="R1127" s="24"/>
      <c r="S1127" s="44" t="str">
        <f t="shared" ca="1" si="173"/>
        <v/>
      </c>
      <c r="T1127" s="48" t="str">
        <f t="shared" si="174"/>
        <v/>
      </c>
      <c r="U1127" s="48" t="str">
        <f t="shared" si="175"/>
        <v/>
      </c>
      <c r="V1127" s="21" t="str">
        <f t="shared" ca="1" si="176"/>
        <v/>
      </c>
      <c r="W1127" s="66">
        <f t="shared" si="177"/>
        <v>1</v>
      </c>
      <c r="X1127" s="66">
        <f t="shared" si="178"/>
        <v>1</v>
      </c>
      <c r="Y1127" s="21" t="str">
        <f t="shared" ca="1" si="179"/>
        <v/>
      </c>
      <c r="Z1127" s="13" t="str">
        <f>IF(Q1127="","",IF(H1128&lt;&gt;"Commercial",Lists!$C$2,IF(AND('Property details'!H1128="Commercial",'Property details'!Q1127&lt;250000),Lists!C$3,Lists!$C$4)))</f>
        <v/>
      </c>
      <c r="AA1127" s="19" t="str">
        <f t="shared" si="170"/>
        <v/>
      </c>
      <c r="AB1127" s="14" t="str">
        <f t="shared" si="171"/>
        <v/>
      </c>
    </row>
    <row r="1128" spans="1:28" ht="15" customHeight="1">
      <c r="A1128" s="61"/>
      <c r="B1128" s="61"/>
      <c r="C1128" s="61"/>
      <c r="D1128" s="61"/>
      <c r="E1128" s="61"/>
      <c r="F1128" s="64"/>
      <c r="G1128" s="64"/>
      <c r="H1128" s="64"/>
      <c r="I1128" s="89" t="str">
        <f t="shared" si="172"/>
        <v/>
      </c>
      <c r="J1128" s="64"/>
      <c r="K1128" s="64"/>
      <c r="L1128" s="64"/>
      <c r="M1128" s="64"/>
      <c r="N1128" s="64"/>
      <c r="O1128" s="64"/>
      <c r="P1128" s="82"/>
      <c r="Q1128" s="73"/>
      <c r="R1128" s="24"/>
      <c r="S1128" s="44" t="str">
        <f t="shared" ca="1" si="173"/>
        <v/>
      </c>
      <c r="T1128" s="48" t="str">
        <f t="shared" si="174"/>
        <v/>
      </c>
      <c r="U1128" s="48" t="str">
        <f t="shared" si="175"/>
        <v/>
      </c>
      <c r="V1128" s="21" t="str">
        <f t="shared" ca="1" si="176"/>
        <v/>
      </c>
      <c r="W1128" s="66">
        <f t="shared" si="177"/>
        <v>1</v>
      </c>
      <c r="X1128" s="66">
        <f t="shared" si="178"/>
        <v>1</v>
      </c>
      <c r="Y1128" s="21" t="str">
        <f t="shared" ca="1" si="179"/>
        <v/>
      </c>
      <c r="Z1128" s="13" t="str">
        <f>IF(Q1128="","",IF(H1129&lt;&gt;"Commercial",Lists!$C$2,IF(AND('Property details'!H1129="Commercial",'Property details'!Q1128&lt;250000),Lists!C$3,Lists!$C$4)))</f>
        <v/>
      </c>
      <c r="AA1128" s="19" t="str">
        <f t="shared" si="170"/>
        <v/>
      </c>
      <c r="AB1128" s="14" t="str">
        <f t="shared" si="171"/>
        <v/>
      </c>
    </row>
    <row r="1129" spans="1:28" ht="15" customHeight="1">
      <c r="A1129" s="61"/>
      <c r="B1129" s="61"/>
      <c r="C1129" s="61"/>
      <c r="D1129" s="61"/>
      <c r="E1129" s="61"/>
      <c r="F1129" s="64"/>
      <c r="G1129" s="64"/>
      <c r="H1129" s="64"/>
      <c r="I1129" s="89" t="str">
        <f t="shared" si="172"/>
        <v/>
      </c>
      <c r="J1129" s="64"/>
      <c r="K1129" s="64"/>
      <c r="L1129" s="64"/>
      <c r="M1129" s="64"/>
      <c r="N1129" s="64"/>
      <c r="O1129" s="64"/>
      <c r="P1129" s="82"/>
      <c r="Q1129" s="73"/>
      <c r="R1129" s="24"/>
      <c r="S1129" s="44" t="str">
        <f t="shared" ca="1" si="173"/>
        <v/>
      </c>
      <c r="T1129" s="48" t="str">
        <f t="shared" si="174"/>
        <v/>
      </c>
      <c r="U1129" s="48" t="str">
        <f t="shared" si="175"/>
        <v/>
      </c>
      <c r="V1129" s="21" t="str">
        <f t="shared" ca="1" si="176"/>
        <v/>
      </c>
      <c r="W1129" s="66">
        <f t="shared" si="177"/>
        <v>1</v>
      </c>
      <c r="X1129" s="66">
        <f t="shared" si="178"/>
        <v>1</v>
      </c>
      <c r="Y1129" s="21" t="str">
        <f t="shared" ca="1" si="179"/>
        <v/>
      </c>
      <c r="Z1129" s="13" t="str">
        <f>IF(Q1129="","",IF(H1130&lt;&gt;"Commercial",Lists!$C$2,IF(AND('Property details'!H1130="Commercial",'Property details'!Q1129&lt;250000),Lists!C$3,Lists!$C$4)))</f>
        <v/>
      </c>
      <c r="AA1129" s="19" t="str">
        <f t="shared" si="170"/>
        <v/>
      </c>
      <c r="AB1129" s="14" t="str">
        <f t="shared" si="171"/>
        <v/>
      </c>
    </row>
    <row r="1130" spans="1:28" ht="15" customHeight="1">
      <c r="A1130" s="61"/>
      <c r="B1130" s="61"/>
      <c r="C1130" s="61"/>
      <c r="D1130" s="61"/>
      <c r="E1130" s="61"/>
      <c r="F1130" s="64"/>
      <c r="G1130" s="64"/>
      <c r="H1130" s="64"/>
      <c r="I1130" s="89" t="str">
        <f t="shared" si="172"/>
        <v/>
      </c>
      <c r="J1130" s="64"/>
      <c r="K1130" s="64"/>
      <c r="L1130" s="64"/>
      <c r="M1130" s="64"/>
      <c r="N1130" s="64"/>
      <c r="O1130" s="64"/>
      <c r="P1130" s="82"/>
      <c r="Q1130" s="73"/>
      <c r="R1130" s="24"/>
      <c r="S1130" s="44" t="str">
        <f t="shared" ca="1" si="173"/>
        <v/>
      </c>
      <c r="T1130" s="48" t="str">
        <f t="shared" si="174"/>
        <v/>
      </c>
      <c r="U1130" s="48" t="str">
        <f t="shared" si="175"/>
        <v/>
      </c>
      <c r="V1130" s="21" t="str">
        <f t="shared" ca="1" si="176"/>
        <v/>
      </c>
      <c r="W1130" s="66">
        <f t="shared" si="177"/>
        <v>1</v>
      </c>
      <c r="X1130" s="66">
        <f t="shared" si="178"/>
        <v>1</v>
      </c>
      <c r="Y1130" s="21" t="str">
        <f t="shared" ca="1" si="179"/>
        <v/>
      </c>
      <c r="Z1130" s="13" t="str">
        <f>IF(Q1130="","",IF(H1131&lt;&gt;"Commercial",Lists!$C$2,IF(AND('Property details'!H1131="Commercial",'Property details'!Q1130&lt;250000),Lists!C$3,Lists!$C$4)))</f>
        <v/>
      </c>
      <c r="AA1130" s="19" t="str">
        <f t="shared" si="170"/>
        <v/>
      </c>
      <c r="AB1130" s="14" t="str">
        <f t="shared" si="171"/>
        <v/>
      </c>
    </row>
    <row r="1131" spans="1:28" ht="15" customHeight="1">
      <c r="A1131" s="61"/>
      <c r="B1131" s="61"/>
      <c r="C1131" s="61"/>
      <c r="D1131" s="61"/>
      <c r="E1131" s="61"/>
      <c r="F1131" s="64"/>
      <c r="G1131" s="64"/>
      <c r="H1131" s="64"/>
      <c r="I1131" s="89" t="str">
        <f t="shared" si="172"/>
        <v/>
      </c>
      <c r="J1131" s="64"/>
      <c r="K1131" s="64"/>
      <c r="L1131" s="64"/>
      <c r="M1131" s="64"/>
      <c r="N1131" s="64"/>
      <c r="O1131" s="64"/>
      <c r="P1131" s="82"/>
      <c r="Q1131" s="73"/>
      <c r="R1131" s="24"/>
      <c r="S1131" s="44" t="str">
        <f t="shared" ca="1" si="173"/>
        <v/>
      </c>
      <c r="T1131" s="48" t="str">
        <f t="shared" si="174"/>
        <v/>
      </c>
      <c r="U1131" s="48" t="str">
        <f t="shared" si="175"/>
        <v/>
      </c>
      <c r="V1131" s="21" t="str">
        <f t="shared" ca="1" si="176"/>
        <v/>
      </c>
      <c r="W1131" s="66">
        <f t="shared" si="177"/>
        <v>1</v>
      </c>
      <c r="X1131" s="66">
        <f t="shared" si="178"/>
        <v>1</v>
      </c>
      <c r="Y1131" s="21" t="str">
        <f t="shared" ca="1" si="179"/>
        <v/>
      </c>
      <c r="Z1131" s="13" t="str">
        <f>IF(Q1131="","",IF(H1132&lt;&gt;"Commercial",Lists!$C$2,IF(AND('Property details'!H1132="Commercial",'Property details'!Q1131&lt;250000),Lists!C$3,Lists!$C$4)))</f>
        <v/>
      </c>
      <c r="AA1131" s="19" t="str">
        <f t="shared" si="170"/>
        <v/>
      </c>
      <c r="AB1131" s="14" t="str">
        <f t="shared" si="171"/>
        <v/>
      </c>
    </row>
    <row r="1132" spans="1:28" ht="15" customHeight="1">
      <c r="A1132" s="61"/>
      <c r="B1132" s="61"/>
      <c r="C1132" s="61"/>
      <c r="D1132" s="61"/>
      <c r="E1132" s="61"/>
      <c r="F1132" s="64"/>
      <c r="G1132" s="64"/>
      <c r="H1132" s="64"/>
      <c r="I1132" s="89" t="str">
        <f t="shared" si="172"/>
        <v/>
      </c>
      <c r="J1132" s="64"/>
      <c r="K1132" s="64"/>
      <c r="L1132" s="64"/>
      <c r="M1132" s="64"/>
      <c r="N1132" s="64"/>
      <c r="O1132" s="64"/>
      <c r="P1132" s="82"/>
      <c r="Q1132" s="73"/>
      <c r="R1132" s="24"/>
      <c r="S1132" s="44" t="str">
        <f t="shared" ca="1" si="173"/>
        <v/>
      </c>
      <c r="T1132" s="48" t="str">
        <f t="shared" si="174"/>
        <v/>
      </c>
      <c r="U1132" s="48" t="str">
        <f t="shared" si="175"/>
        <v/>
      </c>
      <c r="V1132" s="21" t="str">
        <f t="shared" ca="1" si="176"/>
        <v/>
      </c>
      <c r="W1132" s="66">
        <f t="shared" si="177"/>
        <v>1</v>
      </c>
      <c r="X1132" s="66">
        <f t="shared" si="178"/>
        <v>1</v>
      </c>
      <c r="Y1132" s="21" t="str">
        <f t="shared" ca="1" si="179"/>
        <v/>
      </c>
      <c r="Z1132" s="13" t="str">
        <f>IF(Q1132="","",IF(H1133&lt;&gt;"Commercial",Lists!$C$2,IF(AND('Property details'!H1133="Commercial",'Property details'!Q1132&lt;250000),Lists!C$3,Lists!$C$4)))</f>
        <v/>
      </c>
      <c r="AA1132" s="19" t="str">
        <f t="shared" si="170"/>
        <v/>
      </c>
      <c r="AB1132" s="14" t="str">
        <f t="shared" si="171"/>
        <v/>
      </c>
    </row>
    <row r="1133" spans="1:28" ht="15" customHeight="1">
      <c r="A1133" s="61"/>
      <c r="B1133" s="61"/>
      <c r="C1133" s="61"/>
      <c r="D1133" s="61"/>
      <c r="E1133" s="61"/>
      <c r="F1133" s="64"/>
      <c r="G1133" s="64"/>
      <c r="H1133" s="64"/>
      <c r="I1133" s="89" t="str">
        <f t="shared" si="172"/>
        <v/>
      </c>
      <c r="J1133" s="64"/>
      <c r="K1133" s="64"/>
      <c r="L1133" s="64"/>
      <c r="M1133" s="64"/>
      <c r="N1133" s="64"/>
      <c r="O1133" s="64"/>
      <c r="P1133" s="82"/>
      <c r="Q1133" s="73"/>
      <c r="R1133" s="24"/>
      <c r="S1133" s="44" t="str">
        <f t="shared" ca="1" si="173"/>
        <v/>
      </c>
      <c r="T1133" s="48" t="str">
        <f t="shared" si="174"/>
        <v/>
      </c>
      <c r="U1133" s="48" t="str">
        <f t="shared" si="175"/>
        <v/>
      </c>
      <c r="V1133" s="21" t="str">
        <f t="shared" ca="1" si="176"/>
        <v/>
      </c>
      <c r="W1133" s="66">
        <f t="shared" si="177"/>
        <v>1</v>
      </c>
      <c r="X1133" s="66">
        <f t="shared" si="178"/>
        <v>1</v>
      </c>
      <c r="Y1133" s="21" t="str">
        <f t="shared" ca="1" si="179"/>
        <v/>
      </c>
      <c r="Z1133" s="13" t="str">
        <f>IF(Q1133="","",IF(H1134&lt;&gt;"Commercial",Lists!$C$2,IF(AND('Property details'!H1134="Commercial",'Property details'!Q1133&lt;250000),Lists!C$3,Lists!$C$4)))</f>
        <v/>
      </c>
      <c r="AA1133" s="19" t="str">
        <f t="shared" si="170"/>
        <v/>
      </c>
      <c r="AB1133" s="14" t="str">
        <f t="shared" si="171"/>
        <v/>
      </c>
    </row>
    <row r="1134" spans="1:28" ht="15" customHeight="1">
      <c r="A1134" s="61"/>
      <c r="B1134" s="61"/>
      <c r="C1134" s="61"/>
      <c r="D1134" s="61"/>
      <c r="E1134" s="61"/>
      <c r="F1134" s="64"/>
      <c r="G1134" s="64"/>
      <c r="H1134" s="64"/>
      <c r="I1134" s="89" t="str">
        <f t="shared" si="172"/>
        <v/>
      </c>
      <c r="J1134" s="64"/>
      <c r="K1134" s="64"/>
      <c r="L1134" s="64"/>
      <c r="M1134" s="64"/>
      <c r="N1134" s="64"/>
      <c r="O1134" s="64"/>
      <c r="P1134" s="82"/>
      <c r="Q1134" s="73"/>
      <c r="R1134" s="24"/>
      <c r="S1134" s="44" t="str">
        <f t="shared" ca="1" si="173"/>
        <v/>
      </c>
      <c r="T1134" s="48" t="str">
        <f t="shared" si="174"/>
        <v/>
      </c>
      <c r="U1134" s="48" t="str">
        <f t="shared" si="175"/>
        <v/>
      </c>
      <c r="V1134" s="21" t="str">
        <f t="shared" ca="1" si="176"/>
        <v/>
      </c>
      <c r="W1134" s="66">
        <f t="shared" si="177"/>
        <v>1</v>
      </c>
      <c r="X1134" s="66">
        <f t="shared" si="178"/>
        <v>1</v>
      </c>
      <c r="Y1134" s="21" t="str">
        <f t="shared" ca="1" si="179"/>
        <v/>
      </c>
      <c r="Z1134" s="13" t="str">
        <f>IF(Q1134="","",IF(H1135&lt;&gt;"Commercial",Lists!$C$2,IF(AND('Property details'!H1135="Commercial",'Property details'!Q1134&lt;250000),Lists!C$3,Lists!$C$4)))</f>
        <v/>
      </c>
      <c r="AA1134" s="19" t="str">
        <f t="shared" si="170"/>
        <v/>
      </c>
      <c r="AB1134" s="14" t="str">
        <f t="shared" si="171"/>
        <v/>
      </c>
    </row>
    <row r="1135" spans="1:28" ht="15" customHeight="1">
      <c r="A1135" s="61"/>
      <c r="B1135" s="61"/>
      <c r="C1135" s="61"/>
      <c r="D1135" s="61"/>
      <c r="E1135" s="61"/>
      <c r="F1135" s="64"/>
      <c r="G1135" s="64"/>
      <c r="H1135" s="64"/>
      <c r="I1135" s="89" t="str">
        <f t="shared" si="172"/>
        <v/>
      </c>
      <c r="J1135" s="64"/>
      <c r="K1135" s="64"/>
      <c r="L1135" s="64"/>
      <c r="M1135" s="64"/>
      <c r="N1135" s="64"/>
      <c r="O1135" s="64"/>
      <c r="P1135" s="82"/>
      <c r="Q1135" s="73"/>
      <c r="R1135" s="24"/>
      <c r="S1135" s="44" t="str">
        <f t="shared" ca="1" si="173"/>
        <v/>
      </c>
      <c r="T1135" s="48" t="str">
        <f t="shared" si="174"/>
        <v/>
      </c>
      <c r="U1135" s="48" t="str">
        <f t="shared" si="175"/>
        <v/>
      </c>
      <c r="V1135" s="21" t="str">
        <f t="shared" ca="1" si="176"/>
        <v/>
      </c>
      <c r="W1135" s="66">
        <f t="shared" si="177"/>
        <v>1</v>
      </c>
      <c r="X1135" s="66">
        <f t="shared" si="178"/>
        <v>1</v>
      </c>
      <c r="Y1135" s="21" t="str">
        <f t="shared" ca="1" si="179"/>
        <v/>
      </c>
      <c r="Z1135" s="13" t="str">
        <f>IF(Q1135="","",IF(H1136&lt;&gt;"Commercial",Lists!$C$2,IF(AND('Property details'!H1136="Commercial",'Property details'!Q1135&lt;250000),Lists!C$3,Lists!$C$4)))</f>
        <v/>
      </c>
      <c r="AA1135" s="19" t="str">
        <f t="shared" si="170"/>
        <v/>
      </c>
      <c r="AB1135" s="14" t="str">
        <f t="shared" si="171"/>
        <v/>
      </c>
    </row>
    <row r="1136" spans="1:28" ht="15" customHeight="1">
      <c r="A1136" s="61"/>
      <c r="B1136" s="61"/>
      <c r="C1136" s="61"/>
      <c r="D1136" s="61"/>
      <c r="E1136" s="61"/>
      <c r="F1136" s="64"/>
      <c r="G1136" s="64"/>
      <c r="H1136" s="64"/>
      <c r="I1136" s="89" t="str">
        <f t="shared" si="172"/>
        <v/>
      </c>
      <c r="J1136" s="64"/>
      <c r="K1136" s="64"/>
      <c r="L1136" s="64"/>
      <c r="M1136" s="64"/>
      <c r="N1136" s="64"/>
      <c r="O1136" s="64"/>
      <c r="P1136" s="82"/>
      <c r="Q1136" s="73"/>
      <c r="R1136" s="24"/>
      <c r="S1136" s="44" t="str">
        <f t="shared" ca="1" si="173"/>
        <v/>
      </c>
      <c r="T1136" s="48" t="str">
        <f t="shared" si="174"/>
        <v/>
      </c>
      <c r="U1136" s="48" t="str">
        <f t="shared" si="175"/>
        <v/>
      </c>
      <c r="V1136" s="21" t="str">
        <f t="shared" ca="1" si="176"/>
        <v/>
      </c>
      <c r="W1136" s="66">
        <f t="shared" si="177"/>
        <v>1</v>
      </c>
      <c r="X1136" s="66">
        <f t="shared" si="178"/>
        <v>1</v>
      </c>
      <c r="Y1136" s="21" t="str">
        <f t="shared" ca="1" si="179"/>
        <v/>
      </c>
      <c r="Z1136" s="13" t="str">
        <f>IF(Q1136="","",IF(H1137&lt;&gt;"Commercial",Lists!$C$2,IF(AND('Property details'!H1137="Commercial",'Property details'!Q1136&lt;250000),Lists!C$3,Lists!$C$4)))</f>
        <v/>
      </c>
      <c r="AA1136" s="19" t="str">
        <f t="shared" si="170"/>
        <v/>
      </c>
      <c r="AB1136" s="14" t="str">
        <f t="shared" si="171"/>
        <v/>
      </c>
    </row>
    <row r="1137" spans="1:28" ht="15" customHeight="1">
      <c r="A1137" s="61"/>
      <c r="B1137" s="61"/>
      <c r="C1137" s="61"/>
      <c r="D1137" s="61"/>
      <c r="E1137" s="61"/>
      <c r="F1137" s="64"/>
      <c r="G1137" s="64"/>
      <c r="H1137" s="64"/>
      <c r="I1137" s="89" t="str">
        <f t="shared" si="172"/>
        <v/>
      </c>
      <c r="J1137" s="64"/>
      <c r="K1137" s="64"/>
      <c r="L1137" s="64"/>
      <c r="M1137" s="64"/>
      <c r="N1137" s="64"/>
      <c r="O1137" s="64"/>
      <c r="P1137" s="82"/>
      <c r="Q1137" s="73"/>
      <c r="R1137" s="24"/>
      <c r="S1137" s="44" t="str">
        <f t="shared" ca="1" si="173"/>
        <v/>
      </c>
      <c r="T1137" s="48" t="str">
        <f t="shared" si="174"/>
        <v/>
      </c>
      <c r="U1137" s="48" t="str">
        <f t="shared" si="175"/>
        <v/>
      </c>
      <c r="V1137" s="21" t="str">
        <f t="shared" ca="1" si="176"/>
        <v/>
      </c>
      <c r="W1137" s="66">
        <f t="shared" si="177"/>
        <v>1</v>
      </c>
      <c r="X1137" s="66">
        <f t="shared" si="178"/>
        <v>1</v>
      </c>
      <c r="Y1137" s="21" t="str">
        <f t="shared" ca="1" si="179"/>
        <v/>
      </c>
      <c r="Z1137" s="13" t="str">
        <f>IF(Q1137="","",IF(H1138&lt;&gt;"Commercial",Lists!$C$2,IF(AND('Property details'!H1138="Commercial",'Property details'!Q1137&lt;250000),Lists!C$3,Lists!$C$4)))</f>
        <v/>
      </c>
      <c r="AA1137" s="19" t="str">
        <f t="shared" si="170"/>
        <v/>
      </c>
      <c r="AB1137" s="14" t="str">
        <f t="shared" si="171"/>
        <v/>
      </c>
    </row>
    <row r="1138" spans="1:28" ht="15" customHeight="1">
      <c r="A1138" s="61"/>
      <c r="B1138" s="61"/>
      <c r="C1138" s="61"/>
      <c r="D1138" s="61"/>
      <c r="E1138" s="61"/>
      <c r="F1138" s="64"/>
      <c r="G1138" s="64"/>
      <c r="H1138" s="64"/>
      <c r="I1138" s="89" t="str">
        <f t="shared" si="172"/>
        <v/>
      </c>
      <c r="J1138" s="64"/>
      <c r="K1138" s="64"/>
      <c r="L1138" s="64"/>
      <c r="M1138" s="64"/>
      <c r="N1138" s="64"/>
      <c r="O1138" s="64"/>
      <c r="P1138" s="82"/>
      <c r="Q1138" s="73"/>
      <c r="R1138" s="24"/>
      <c r="S1138" s="44" t="str">
        <f t="shared" ca="1" si="173"/>
        <v/>
      </c>
      <c r="T1138" s="48" t="str">
        <f t="shared" si="174"/>
        <v/>
      </c>
      <c r="U1138" s="48" t="str">
        <f t="shared" si="175"/>
        <v/>
      </c>
      <c r="V1138" s="21" t="str">
        <f t="shared" ca="1" si="176"/>
        <v/>
      </c>
      <c r="W1138" s="66">
        <f t="shared" si="177"/>
        <v>1</v>
      </c>
      <c r="X1138" s="66">
        <f t="shared" si="178"/>
        <v>1</v>
      </c>
      <c r="Y1138" s="21" t="str">
        <f t="shared" ca="1" si="179"/>
        <v/>
      </c>
      <c r="Z1138" s="13" t="str">
        <f>IF(Q1138="","",IF(H1139&lt;&gt;"Commercial",Lists!$C$2,IF(AND('Property details'!H1139="Commercial",'Property details'!Q1138&lt;250000),Lists!C$3,Lists!$C$4)))</f>
        <v/>
      </c>
      <c r="AA1138" s="19" t="str">
        <f t="shared" si="170"/>
        <v/>
      </c>
      <c r="AB1138" s="14" t="str">
        <f t="shared" si="171"/>
        <v/>
      </c>
    </row>
    <row r="1139" spans="1:28" ht="15" customHeight="1">
      <c r="A1139" s="61"/>
      <c r="B1139" s="61"/>
      <c r="C1139" s="61"/>
      <c r="D1139" s="61"/>
      <c r="E1139" s="61"/>
      <c r="F1139" s="64"/>
      <c r="G1139" s="64"/>
      <c r="H1139" s="64"/>
      <c r="I1139" s="89" t="str">
        <f t="shared" si="172"/>
        <v/>
      </c>
      <c r="J1139" s="64"/>
      <c r="K1139" s="64"/>
      <c r="L1139" s="64"/>
      <c r="M1139" s="64"/>
      <c r="N1139" s="64"/>
      <c r="O1139" s="64"/>
      <c r="P1139" s="82"/>
      <c r="Q1139" s="73"/>
      <c r="R1139" s="24"/>
      <c r="S1139" s="44" t="str">
        <f t="shared" ca="1" si="173"/>
        <v/>
      </c>
      <c r="T1139" s="48" t="str">
        <f t="shared" si="174"/>
        <v/>
      </c>
      <c r="U1139" s="48" t="str">
        <f t="shared" si="175"/>
        <v/>
      </c>
      <c r="V1139" s="21" t="str">
        <f t="shared" ca="1" si="176"/>
        <v/>
      </c>
      <c r="W1139" s="66">
        <f t="shared" si="177"/>
        <v>1</v>
      </c>
      <c r="X1139" s="66">
        <f t="shared" si="178"/>
        <v>1</v>
      </c>
      <c r="Y1139" s="21" t="str">
        <f t="shared" ca="1" si="179"/>
        <v/>
      </c>
      <c r="Z1139" s="13" t="str">
        <f>IF(Q1139="","",IF(H1140&lt;&gt;"Commercial",Lists!$C$2,IF(AND('Property details'!H1140="Commercial",'Property details'!Q1139&lt;250000),Lists!C$3,Lists!$C$4)))</f>
        <v/>
      </c>
      <c r="AA1139" s="19" t="str">
        <f t="shared" si="170"/>
        <v/>
      </c>
      <c r="AB1139" s="14" t="str">
        <f t="shared" si="171"/>
        <v/>
      </c>
    </row>
    <row r="1140" spans="1:28" ht="15" customHeight="1">
      <c r="A1140" s="61"/>
      <c r="B1140" s="61"/>
      <c r="C1140" s="61"/>
      <c r="D1140" s="61"/>
      <c r="E1140" s="61"/>
      <c r="F1140" s="64"/>
      <c r="G1140" s="64"/>
      <c r="H1140" s="64"/>
      <c r="I1140" s="89" t="str">
        <f t="shared" si="172"/>
        <v/>
      </c>
      <c r="J1140" s="64"/>
      <c r="K1140" s="64"/>
      <c r="L1140" s="64"/>
      <c r="M1140" s="64"/>
      <c r="N1140" s="64"/>
      <c r="O1140" s="64"/>
      <c r="P1140" s="82"/>
      <c r="Q1140" s="73"/>
      <c r="R1140" s="24"/>
      <c r="S1140" s="44" t="str">
        <f t="shared" ca="1" si="173"/>
        <v/>
      </c>
      <c r="T1140" s="48" t="str">
        <f t="shared" si="174"/>
        <v/>
      </c>
      <c r="U1140" s="48" t="str">
        <f t="shared" si="175"/>
        <v/>
      </c>
      <c r="V1140" s="21" t="str">
        <f t="shared" ca="1" si="176"/>
        <v/>
      </c>
      <c r="W1140" s="66">
        <f t="shared" si="177"/>
        <v>1</v>
      </c>
      <c r="X1140" s="66">
        <f t="shared" si="178"/>
        <v>1</v>
      </c>
      <c r="Y1140" s="21" t="str">
        <f t="shared" ca="1" si="179"/>
        <v/>
      </c>
      <c r="Z1140" s="13" t="str">
        <f>IF(Q1140="","",IF(H1141&lt;&gt;"Commercial",Lists!$C$2,IF(AND('Property details'!H1141="Commercial",'Property details'!Q1140&lt;250000),Lists!C$3,Lists!$C$4)))</f>
        <v/>
      </c>
      <c r="AA1140" s="19" t="str">
        <f t="shared" si="170"/>
        <v/>
      </c>
      <c r="AB1140" s="14" t="str">
        <f t="shared" si="171"/>
        <v/>
      </c>
    </row>
    <row r="1141" spans="1:28" ht="15" customHeight="1">
      <c r="A1141" s="61"/>
      <c r="B1141" s="61"/>
      <c r="C1141" s="61"/>
      <c r="D1141" s="61"/>
      <c r="E1141" s="61"/>
      <c r="F1141" s="64"/>
      <c r="G1141" s="64"/>
      <c r="H1141" s="64"/>
      <c r="I1141" s="89" t="str">
        <f t="shared" si="172"/>
        <v/>
      </c>
      <c r="J1141" s="64"/>
      <c r="K1141" s="64"/>
      <c r="L1141" s="64"/>
      <c r="M1141" s="64"/>
      <c r="N1141" s="64"/>
      <c r="O1141" s="64"/>
      <c r="P1141" s="82"/>
      <c r="Q1141" s="73"/>
      <c r="R1141" s="24"/>
      <c r="S1141" s="44" t="str">
        <f t="shared" ca="1" si="173"/>
        <v/>
      </c>
      <c r="T1141" s="48" t="str">
        <f t="shared" si="174"/>
        <v/>
      </c>
      <c r="U1141" s="48" t="str">
        <f t="shared" si="175"/>
        <v/>
      </c>
      <c r="V1141" s="21" t="str">
        <f t="shared" ca="1" si="176"/>
        <v/>
      </c>
      <c r="W1141" s="66">
        <f t="shared" si="177"/>
        <v>1</v>
      </c>
      <c r="X1141" s="66">
        <f t="shared" si="178"/>
        <v>1</v>
      </c>
      <c r="Y1141" s="21" t="str">
        <f t="shared" ca="1" si="179"/>
        <v/>
      </c>
      <c r="Z1141" s="13" t="str">
        <f>IF(Q1141="","",IF(H1142&lt;&gt;"Commercial",Lists!$C$2,IF(AND('Property details'!H1142="Commercial",'Property details'!Q1141&lt;250000),Lists!C$3,Lists!$C$4)))</f>
        <v/>
      </c>
      <c r="AA1141" s="19" t="str">
        <f t="shared" si="170"/>
        <v/>
      </c>
      <c r="AB1141" s="14" t="str">
        <f t="shared" si="171"/>
        <v/>
      </c>
    </row>
    <row r="1142" spans="1:28" ht="15" customHeight="1">
      <c r="A1142" s="61"/>
      <c r="B1142" s="61"/>
      <c r="C1142" s="61"/>
      <c r="D1142" s="61"/>
      <c r="E1142" s="61"/>
      <c r="F1142" s="64"/>
      <c r="G1142" s="64"/>
      <c r="H1142" s="64"/>
      <c r="I1142" s="89" t="str">
        <f t="shared" si="172"/>
        <v/>
      </c>
      <c r="J1142" s="64"/>
      <c r="K1142" s="64"/>
      <c r="L1142" s="64"/>
      <c r="M1142" s="64"/>
      <c r="N1142" s="64"/>
      <c r="O1142" s="64"/>
      <c r="P1142" s="82"/>
      <c r="Q1142" s="73"/>
      <c r="R1142" s="24"/>
      <c r="S1142" s="44" t="str">
        <f t="shared" ca="1" si="173"/>
        <v/>
      </c>
      <c r="T1142" s="48" t="str">
        <f t="shared" si="174"/>
        <v/>
      </c>
      <c r="U1142" s="48" t="str">
        <f t="shared" si="175"/>
        <v/>
      </c>
      <c r="V1142" s="21" t="str">
        <f t="shared" ca="1" si="176"/>
        <v/>
      </c>
      <c r="W1142" s="66">
        <f t="shared" si="177"/>
        <v>1</v>
      </c>
      <c r="X1142" s="66">
        <f t="shared" si="178"/>
        <v>1</v>
      </c>
      <c r="Y1142" s="21" t="str">
        <f t="shared" ca="1" si="179"/>
        <v/>
      </c>
      <c r="Z1142" s="13" t="str">
        <f>IF(Q1142="","",IF(H1143&lt;&gt;"Commercial",Lists!$C$2,IF(AND('Property details'!H1143="Commercial",'Property details'!Q1142&lt;250000),Lists!C$3,Lists!$C$4)))</f>
        <v/>
      </c>
      <c r="AA1142" s="19" t="str">
        <f t="shared" si="170"/>
        <v/>
      </c>
      <c r="AB1142" s="14" t="str">
        <f t="shared" si="171"/>
        <v/>
      </c>
    </row>
    <row r="1143" spans="1:28" ht="15" customHeight="1">
      <c r="A1143" s="61"/>
      <c r="B1143" s="61"/>
      <c r="C1143" s="61"/>
      <c r="D1143" s="61"/>
      <c r="E1143" s="61"/>
      <c r="F1143" s="64"/>
      <c r="G1143" s="64"/>
      <c r="H1143" s="64"/>
      <c r="I1143" s="89" t="str">
        <f t="shared" si="172"/>
        <v/>
      </c>
      <c r="J1143" s="64"/>
      <c r="K1143" s="64"/>
      <c r="L1143" s="64"/>
      <c r="M1143" s="64"/>
      <c r="N1143" s="64"/>
      <c r="O1143" s="64"/>
      <c r="P1143" s="82"/>
      <c r="Q1143" s="73"/>
      <c r="R1143" s="24"/>
      <c r="S1143" s="44" t="str">
        <f t="shared" ca="1" si="173"/>
        <v/>
      </c>
      <c r="T1143" s="48" t="str">
        <f t="shared" si="174"/>
        <v/>
      </c>
      <c r="U1143" s="48" t="str">
        <f t="shared" si="175"/>
        <v/>
      </c>
      <c r="V1143" s="21" t="str">
        <f t="shared" ca="1" si="176"/>
        <v/>
      </c>
      <c r="W1143" s="66">
        <f t="shared" si="177"/>
        <v>1</v>
      </c>
      <c r="X1143" s="66">
        <f t="shared" si="178"/>
        <v>1</v>
      </c>
      <c r="Y1143" s="21" t="str">
        <f t="shared" ca="1" si="179"/>
        <v/>
      </c>
      <c r="Z1143" s="13" t="str">
        <f>IF(Q1143="","",IF(H1144&lt;&gt;"Commercial",Lists!$C$2,IF(AND('Property details'!H1144="Commercial",'Property details'!Q1143&lt;250000),Lists!C$3,Lists!$C$4)))</f>
        <v/>
      </c>
      <c r="AA1143" s="19" t="str">
        <f t="shared" si="170"/>
        <v/>
      </c>
      <c r="AB1143" s="14" t="str">
        <f t="shared" si="171"/>
        <v/>
      </c>
    </row>
    <row r="1144" spans="1:28" ht="15" customHeight="1">
      <c r="A1144" s="61"/>
      <c r="B1144" s="61"/>
      <c r="C1144" s="61"/>
      <c r="D1144" s="61"/>
      <c r="E1144" s="61"/>
      <c r="F1144" s="64"/>
      <c r="G1144" s="64"/>
      <c r="H1144" s="64"/>
      <c r="I1144" s="89" t="str">
        <f t="shared" si="172"/>
        <v/>
      </c>
      <c r="J1144" s="64"/>
      <c r="K1144" s="64"/>
      <c r="L1144" s="64"/>
      <c r="M1144" s="64"/>
      <c r="N1144" s="64"/>
      <c r="O1144" s="64"/>
      <c r="P1144" s="82"/>
      <c r="Q1144" s="73"/>
      <c r="R1144" s="24"/>
      <c r="S1144" s="44" t="str">
        <f t="shared" ca="1" si="173"/>
        <v/>
      </c>
      <c r="T1144" s="48" t="str">
        <f t="shared" si="174"/>
        <v/>
      </c>
      <c r="U1144" s="48" t="str">
        <f t="shared" si="175"/>
        <v/>
      </c>
      <c r="V1144" s="21" t="str">
        <f t="shared" ca="1" si="176"/>
        <v/>
      </c>
      <c r="W1144" s="66">
        <f t="shared" si="177"/>
        <v>1</v>
      </c>
      <c r="X1144" s="66">
        <f t="shared" si="178"/>
        <v>1</v>
      </c>
      <c r="Y1144" s="21" t="str">
        <f t="shared" ca="1" si="179"/>
        <v/>
      </c>
      <c r="Z1144" s="13" t="str">
        <f>IF(Q1144="","",IF(H1145&lt;&gt;"Commercial",Lists!$C$2,IF(AND('Property details'!H1145="Commercial",'Property details'!Q1144&lt;250000),Lists!C$3,Lists!$C$4)))</f>
        <v/>
      </c>
      <c r="AA1144" s="19" t="str">
        <f t="shared" si="170"/>
        <v/>
      </c>
      <c r="AB1144" s="14" t="str">
        <f t="shared" si="171"/>
        <v/>
      </c>
    </row>
    <row r="1145" spans="1:28" ht="15" customHeight="1">
      <c r="A1145" s="61"/>
      <c r="B1145" s="61"/>
      <c r="C1145" s="61"/>
      <c r="D1145" s="61"/>
      <c r="E1145" s="61"/>
      <c r="F1145" s="64"/>
      <c r="G1145" s="64"/>
      <c r="H1145" s="64"/>
      <c r="I1145" s="89" t="str">
        <f t="shared" si="172"/>
        <v/>
      </c>
      <c r="J1145" s="64"/>
      <c r="K1145" s="64"/>
      <c r="L1145" s="64"/>
      <c r="M1145" s="64"/>
      <c r="N1145" s="64"/>
      <c r="O1145" s="64"/>
      <c r="P1145" s="82"/>
      <c r="Q1145" s="73"/>
      <c r="R1145" s="24"/>
      <c r="S1145" s="44" t="str">
        <f t="shared" ca="1" si="173"/>
        <v/>
      </c>
      <c r="T1145" s="48" t="str">
        <f t="shared" si="174"/>
        <v/>
      </c>
      <c r="U1145" s="48" t="str">
        <f t="shared" si="175"/>
        <v/>
      </c>
      <c r="V1145" s="21" t="str">
        <f t="shared" ca="1" si="176"/>
        <v/>
      </c>
      <c r="W1145" s="66">
        <f t="shared" si="177"/>
        <v>1</v>
      </c>
      <c r="X1145" s="66">
        <f t="shared" si="178"/>
        <v>1</v>
      </c>
      <c r="Y1145" s="21" t="str">
        <f t="shared" ca="1" si="179"/>
        <v/>
      </c>
      <c r="Z1145" s="13" t="str">
        <f>IF(Q1145="","",IF(H1146&lt;&gt;"Commercial",Lists!$C$2,IF(AND('Property details'!H1146="Commercial",'Property details'!Q1145&lt;250000),Lists!C$3,Lists!$C$4)))</f>
        <v/>
      </c>
      <c r="AA1145" s="19" t="str">
        <f t="shared" si="170"/>
        <v/>
      </c>
      <c r="AB1145" s="14" t="str">
        <f t="shared" si="171"/>
        <v/>
      </c>
    </row>
    <row r="1146" spans="1:28" ht="15" customHeight="1">
      <c r="A1146" s="61"/>
      <c r="B1146" s="61"/>
      <c r="C1146" s="61"/>
      <c r="D1146" s="61"/>
      <c r="E1146" s="61"/>
      <c r="F1146" s="64"/>
      <c r="G1146" s="64"/>
      <c r="H1146" s="64"/>
      <c r="I1146" s="89" t="str">
        <f t="shared" si="172"/>
        <v/>
      </c>
      <c r="J1146" s="64"/>
      <c r="K1146" s="64"/>
      <c r="L1146" s="64"/>
      <c r="M1146" s="64"/>
      <c r="N1146" s="64"/>
      <c r="O1146" s="64"/>
      <c r="P1146" s="82"/>
      <c r="Q1146" s="73"/>
      <c r="R1146" s="24"/>
      <c r="S1146" s="44" t="str">
        <f t="shared" ca="1" si="173"/>
        <v/>
      </c>
      <c r="T1146" s="48" t="str">
        <f t="shared" si="174"/>
        <v/>
      </c>
      <c r="U1146" s="48" t="str">
        <f t="shared" si="175"/>
        <v/>
      </c>
      <c r="V1146" s="21" t="str">
        <f t="shared" ca="1" si="176"/>
        <v/>
      </c>
      <c r="W1146" s="66">
        <f t="shared" si="177"/>
        <v>1</v>
      </c>
      <c r="X1146" s="66">
        <f t="shared" si="178"/>
        <v>1</v>
      </c>
      <c r="Y1146" s="21" t="str">
        <f t="shared" ca="1" si="179"/>
        <v/>
      </c>
      <c r="Z1146" s="13" t="str">
        <f>IF(Q1146="","",IF(H1147&lt;&gt;"Commercial",Lists!$C$2,IF(AND('Property details'!H1147="Commercial",'Property details'!Q1146&lt;250000),Lists!C$3,Lists!$C$4)))</f>
        <v/>
      </c>
      <c r="AA1146" s="19" t="str">
        <f t="shared" si="170"/>
        <v/>
      </c>
      <c r="AB1146" s="14" t="str">
        <f t="shared" si="171"/>
        <v/>
      </c>
    </row>
    <row r="1147" spans="1:28" ht="15" customHeight="1">
      <c r="A1147" s="61"/>
      <c r="B1147" s="61"/>
      <c r="C1147" s="61"/>
      <c r="D1147" s="61"/>
      <c r="E1147" s="61"/>
      <c r="F1147" s="64"/>
      <c r="G1147" s="64"/>
      <c r="H1147" s="64"/>
      <c r="I1147" s="89" t="str">
        <f t="shared" si="172"/>
        <v/>
      </c>
      <c r="J1147" s="64"/>
      <c r="K1147" s="64"/>
      <c r="L1147" s="64"/>
      <c r="M1147" s="64"/>
      <c r="N1147" s="64"/>
      <c r="O1147" s="64"/>
      <c r="P1147" s="82"/>
      <c r="Q1147" s="73"/>
      <c r="R1147" s="24"/>
      <c r="S1147" s="44" t="str">
        <f t="shared" ca="1" si="173"/>
        <v/>
      </c>
      <c r="T1147" s="48" t="str">
        <f t="shared" si="174"/>
        <v/>
      </c>
      <c r="U1147" s="48" t="str">
        <f t="shared" si="175"/>
        <v/>
      </c>
      <c r="V1147" s="21" t="str">
        <f t="shared" ca="1" si="176"/>
        <v/>
      </c>
      <c r="W1147" s="66">
        <f t="shared" si="177"/>
        <v>1</v>
      </c>
      <c r="X1147" s="66">
        <f t="shared" si="178"/>
        <v>1</v>
      </c>
      <c r="Y1147" s="21" t="str">
        <f t="shared" ca="1" si="179"/>
        <v/>
      </c>
      <c r="Z1147" s="13" t="str">
        <f>IF(Q1147="","",IF(H1148&lt;&gt;"Commercial",Lists!$C$2,IF(AND('Property details'!H1148="Commercial",'Property details'!Q1147&lt;250000),Lists!C$3,Lists!$C$4)))</f>
        <v/>
      </c>
      <c r="AA1147" s="19" t="str">
        <f t="shared" si="170"/>
        <v/>
      </c>
      <c r="AB1147" s="14" t="str">
        <f t="shared" si="171"/>
        <v/>
      </c>
    </row>
    <row r="1148" spans="1:28" ht="15" customHeight="1">
      <c r="A1148" s="61"/>
      <c r="B1148" s="61"/>
      <c r="C1148" s="61"/>
      <c r="D1148" s="61"/>
      <c r="E1148" s="61"/>
      <c r="F1148" s="64"/>
      <c r="G1148" s="64"/>
      <c r="H1148" s="64"/>
      <c r="I1148" s="89" t="str">
        <f t="shared" si="172"/>
        <v/>
      </c>
      <c r="J1148" s="64"/>
      <c r="K1148" s="64"/>
      <c r="L1148" s="64"/>
      <c r="M1148" s="64"/>
      <c r="N1148" s="64"/>
      <c r="O1148" s="64"/>
      <c r="P1148" s="82"/>
      <c r="Q1148" s="73"/>
      <c r="R1148" s="24"/>
      <c r="S1148" s="44" t="str">
        <f t="shared" ca="1" si="173"/>
        <v/>
      </c>
      <c r="T1148" s="48" t="str">
        <f t="shared" si="174"/>
        <v/>
      </c>
      <c r="U1148" s="48" t="str">
        <f t="shared" si="175"/>
        <v/>
      </c>
      <c r="V1148" s="21" t="str">
        <f t="shared" ca="1" si="176"/>
        <v/>
      </c>
      <c r="W1148" s="66">
        <f t="shared" si="177"/>
        <v>1</v>
      </c>
      <c r="X1148" s="66">
        <f t="shared" si="178"/>
        <v>1</v>
      </c>
      <c r="Y1148" s="21" t="str">
        <f t="shared" ca="1" si="179"/>
        <v/>
      </c>
      <c r="Z1148" s="13" t="str">
        <f>IF(Q1148="","",IF(H1149&lt;&gt;"Commercial",Lists!$C$2,IF(AND('Property details'!H1149="Commercial",'Property details'!Q1148&lt;250000),Lists!C$3,Lists!$C$4)))</f>
        <v/>
      </c>
      <c r="AA1148" s="19" t="str">
        <f t="shared" si="170"/>
        <v/>
      </c>
      <c r="AB1148" s="14" t="str">
        <f t="shared" si="171"/>
        <v/>
      </c>
    </row>
    <row r="1149" spans="1:28" ht="15" customHeight="1">
      <c r="A1149" s="61"/>
      <c r="B1149" s="61"/>
      <c r="C1149" s="61"/>
      <c r="D1149" s="61"/>
      <c r="E1149" s="61"/>
      <c r="F1149" s="64"/>
      <c r="G1149" s="64"/>
      <c r="H1149" s="64"/>
      <c r="I1149" s="89" t="str">
        <f t="shared" si="172"/>
        <v/>
      </c>
      <c r="J1149" s="64"/>
      <c r="K1149" s="64"/>
      <c r="L1149" s="64"/>
      <c r="M1149" s="64"/>
      <c r="N1149" s="64"/>
      <c r="O1149" s="64"/>
      <c r="P1149" s="82"/>
      <c r="Q1149" s="73"/>
      <c r="R1149" s="24"/>
      <c r="S1149" s="44" t="str">
        <f t="shared" ca="1" si="173"/>
        <v/>
      </c>
      <c r="T1149" s="48" t="str">
        <f t="shared" si="174"/>
        <v/>
      </c>
      <c r="U1149" s="48" t="str">
        <f t="shared" si="175"/>
        <v/>
      </c>
      <c r="V1149" s="21" t="str">
        <f t="shared" ca="1" si="176"/>
        <v/>
      </c>
      <c r="W1149" s="66">
        <f t="shared" si="177"/>
        <v>1</v>
      </c>
      <c r="X1149" s="66">
        <f t="shared" si="178"/>
        <v>1</v>
      </c>
      <c r="Y1149" s="21" t="str">
        <f t="shared" ca="1" si="179"/>
        <v/>
      </c>
      <c r="Z1149" s="13" t="str">
        <f>IF(Q1149="","",IF(H1150&lt;&gt;"Commercial",Lists!$C$2,IF(AND('Property details'!H1150="Commercial",'Property details'!Q1149&lt;250000),Lists!C$3,Lists!$C$4)))</f>
        <v/>
      </c>
      <c r="AA1149" s="19" t="str">
        <f t="shared" si="170"/>
        <v/>
      </c>
      <c r="AB1149" s="14" t="str">
        <f t="shared" si="171"/>
        <v/>
      </c>
    </row>
    <row r="1150" spans="1:28" ht="15" customHeight="1">
      <c r="A1150" s="61"/>
      <c r="B1150" s="61"/>
      <c r="C1150" s="61"/>
      <c r="D1150" s="61"/>
      <c r="E1150" s="61"/>
      <c r="F1150" s="64"/>
      <c r="G1150" s="64"/>
      <c r="H1150" s="64"/>
      <c r="I1150" s="89" t="str">
        <f t="shared" si="172"/>
        <v/>
      </c>
      <c r="J1150" s="64"/>
      <c r="K1150" s="64"/>
      <c r="L1150" s="64"/>
      <c r="M1150" s="64"/>
      <c r="N1150" s="64"/>
      <c r="O1150" s="64"/>
      <c r="P1150" s="82"/>
      <c r="Q1150" s="73"/>
      <c r="R1150" s="24"/>
      <c r="S1150" s="44" t="str">
        <f t="shared" ca="1" si="173"/>
        <v/>
      </c>
      <c r="T1150" s="48" t="str">
        <f t="shared" si="174"/>
        <v/>
      </c>
      <c r="U1150" s="48" t="str">
        <f t="shared" si="175"/>
        <v/>
      </c>
      <c r="V1150" s="21" t="str">
        <f t="shared" ca="1" si="176"/>
        <v/>
      </c>
      <c r="W1150" s="66">
        <f t="shared" si="177"/>
        <v>1</v>
      </c>
      <c r="X1150" s="66">
        <f t="shared" si="178"/>
        <v>1</v>
      </c>
      <c r="Y1150" s="21" t="str">
        <f t="shared" ca="1" si="179"/>
        <v/>
      </c>
      <c r="Z1150" s="13" t="str">
        <f>IF(Q1150="","",IF(H1151&lt;&gt;"Commercial",Lists!$C$2,IF(AND('Property details'!H1151="Commercial",'Property details'!Q1150&lt;250000),Lists!C$3,Lists!$C$4)))</f>
        <v/>
      </c>
      <c r="AA1150" s="19" t="str">
        <f t="shared" si="170"/>
        <v/>
      </c>
      <c r="AB1150" s="14" t="str">
        <f t="shared" si="171"/>
        <v/>
      </c>
    </row>
    <row r="1151" spans="1:28" ht="15" customHeight="1">
      <c r="A1151" s="61"/>
      <c r="B1151" s="61"/>
      <c r="C1151" s="61"/>
      <c r="D1151" s="61"/>
      <c r="E1151" s="61"/>
      <c r="F1151" s="64"/>
      <c r="G1151" s="64"/>
      <c r="H1151" s="64"/>
      <c r="I1151" s="89" t="str">
        <f t="shared" si="172"/>
        <v/>
      </c>
      <c r="J1151" s="64"/>
      <c r="K1151" s="64"/>
      <c r="L1151" s="64"/>
      <c r="M1151" s="64"/>
      <c r="N1151" s="64"/>
      <c r="O1151" s="64"/>
      <c r="P1151" s="82"/>
      <c r="Q1151" s="73"/>
      <c r="R1151" s="24"/>
      <c r="S1151" s="44" t="str">
        <f t="shared" ca="1" si="173"/>
        <v/>
      </c>
      <c r="T1151" s="48" t="str">
        <f t="shared" si="174"/>
        <v/>
      </c>
      <c r="U1151" s="48" t="str">
        <f t="shared" si="175"/>
        <v/>
      </c>
      <c r="V1151" s="21" t="str">
        <f t="shared" ca="1" si="176"/>
        <v/>
      </c>
      <c r="W1151" s="66">
        <f t="shared" si="177"/>
        <v>1</v>
      </c>
      <c r="X1151" s="66">
        <f t="shared" si="178"/>
        <v>1</v>
      </c>
      <c r="Y1151" s="21" t="str">
        <f t="shared" ca="1" si="179"/>
        <v/>
      </c>
      <c r="Z1151" s="13" t="str">
        <f>IF(Q1151="","",IF(H1152&lt;&gt;"Commercial",Lists!$C$2,IF(AND('Property details'!H1152="Commercial",'Property details'!Q1151&lt;250000),Lists!C$3,Lists!$C$4)))</f>
        <v/>
      </c>
      <c r="AA1151" s="19" t="str">
        <f t="shared" si="170"/>
        <v/>
      </c>
      <c r="AB1151" s="14" t="str">
        <f t="shared" si="171"/>
        <v/>
      </c>
    </row>
    <row r="1152" spans="1:28" ht="15" customHeight="1">
      <c r="A1152" s="61"/>
      <c r="B1152" s="61"/>
      <c r="C1152" s="61"/>
      <c r="D1152" s="61"/>
      <c r="E1152" s="61"/>
      <c r="F1152" s="64"/>
      <c r="G1152" s="64"/>
      <c r="H1152" s="64"/>
      <c r="I1152" s="89" t="str">
        <f t="shared" si="172"/>
        <v/>
      </c>
      <c r="J1152" s="64"/>
      <c r="K1152" s="64"/>
      <c r="L1152" s="64"/>
      <c r="M1152" s="64"/>
      <c r="N1152" s="64"/>
      <c r="O1152" s="64"/>
      <c r="P1152" s="82"/>
      <c r="Q1152" s="73"/>
      <c r="R1152" s="24"/>
      <c r="S1152" s="44" t="str">
        <f t="shared" ca="1" si="173"/>
        <v/>
      </c>
      <c r="T1152" s="48" t="str">
        <f t="shared" si="174"/>
        <v/>
      </c>
      <c r="U1152" s="48" t="str">
        <f t="shared" si="175"/>
        <v/>
      </c>
      <c r="V1152" s="21" t="str">
        <f t="shared" ca="1" si="176"/>
        <v/>
      </c>
      <c r="W1152" s="66">
        <f t="shared" si="177"/>
        <v>1</v>
      </c>
      <c r="X1152" s="66">
        <f t="shared" si="178"/>
        <v>1</v>
      </c>
      <c r="Y1152" s="21" t="str">
        <f t="shared" ca="1" si="179"/>
        <v/>
      </c>
      <c r="Z1152" s="13" t="str">
        <f>IF(Q1152="","",IF(H1153&lt;&gt;"Commercial",Lists!$C$2,IF(AND('Property details'!H1153="Commercial",'Property details'!Q1152&lt;250000),Lists!C$3,Lists!$C$4)))</f>
        <v/>
      </c>
      <c r="AA1152" s="19" t="str">
        <f t="shared" si="170"/>
        <v/>
      </c>
      <c r="AB1152" s="14" t="str">
        <f t="shared" si="171"/>
        <v/>
      </c>
    </row>
    <row r="1153" spans="1:28" ht="15" customHeight="1">
      <c r="A1153" s="61"/>
      <c r="B1153" s="61"/>
      <c r="C1153" s="61"/>
      <c r="D1153" s="61"/>
      <c r="E1153" s="61"/>
      <c r="F1153" s="64"/>
      <c r="G1153" s="64"/>
      <c r="H1153" s="64"/>
      <c r="I1153" s="89" t="str">
        <f t="shared" si="172"/>
        <v/>
      </c>
      <c r="J1153" s="64"/>
      <c r="K1153" s="64"/>
      <c r="L1153" s="64"/>
      <c r="M1153" s="64"/>
      <c r="N1153" s="64"/>
      <c r="O1153" s="64"/>
      <c r="P1153" s="82"/>
      <c r="Q1153" s="73"/>
      <c r="R1153" s="24"/>
      <c r="S1153" s="44" t="str">
        <f t="shared" ca="1" si="173"/>
        <v/>
      </c>
      <c r="T1153" s="48" t="str">
        <f t="shared" si="174"/>
        <v/>
      </c>
      <c r="U1153" s="48" t="str">
        <f t="shared" si="175"/>
        <v/>
      </c>
      <c r="V1153" s="21" t="str">
        <f t="shared" ca="1" si="176"/>
        <v/>
      </c>
      <c r="W1153" s="66">
        <f t="shared" si="177"/>
        <v>1</v>
      </c>
      <c r="X1153" s="66">
        <f t="shared" si="178"/>
        <v>1</v>
      </c>
      <c r="Y1153" s="21" t="str">
        <f t="shared" ca="1" si="179"/>
        <v/>
      </c>
      <c r="Z1153" s="13" t="str">
        <f>IF(Q1153="","",IF(H1154&lt;&gt;"Commercial",Lists!$C$2,IF(AND('Property details'!H1154="Commercial",'Property details'!Q1153&lt;250000),Lists!C$3,Lists!$C$4)))</f>
        <v/>
      </c>
      <c r="AA1153" s="19" t="str">
        <f t="shared" si="170"/>
        <v/>
      </c>
      <c r="AB1153" s="14" t="str">
        <f t="shared" si="171"/>
        <v/>
      </c>
    </row>
    <row r="1154" spans="1:28" ht="15" customHeight="1">
      <c r="A1154" s="61"/>
      <c r="B1154" s="61"/>
      <c r="C1154" s="61"/>
      <c r="D1154" s="61"/>
      <c r="E1154" s="61"/>
      <c r="F1154" s="64"/>
      <c r="G1154" s="64"/>
      <c r="H1154" s="64"/>
      <c r="I1154" s="89" t="str">
        <f t="shared" si="172"/>
        <v/>
      </c>
      <c r="J1154" s="64"/>
      <c r="K1154" s="64"/>
      <c r="L1154" s="64"/>
      <c r="M1154" s="64"/>
      <c r="N1154" s="64"/>
      <c r="O1154" s="64"/>
      <c r="P1154" s="82"/>
      <c r="Q1154" s="73"/>
      <c r="R1154" s="24"/>
      <c r="S1154" s="44" t="str">
        <f t="shared" ca="1" si="173"/>
        <v/>
      </c>
      <c r="T1154" s="48" t="str">
        <f t="shared" si="174"/>
        <v/>
      </c>
      <c r="U1154" s="48" t="str">
        <f t="shared" si="175"/>
        <v/>
      </c>
      <c r="V1154" s="21" t="str">
        <f t="shared" ca="1" si="176"/>
        <v/>
      </c>
      <c r="W1154" s="66">
        <f t="shared" si="177"/>
        <v>1</v>
      </c>
      <c r="X1154" s="66">
        <f t="shared" si="178"/>
        <v>1</v>
      </c>
      <c r="Y1154" s="21" t="str">
        <f t="shared" ca="1" si="179"/>
        <v/>
      </c>
      <c r="Z1154" s="13" t="str">
        <f>IF(Q1154="","",IF(H1155&lt;&gt;"Commercial",Lists!$C$2,IF(AND('Property details'!H1155="Commercial",'Property details'!Q1154&lt;250000),Lists!C$3,Lists!$C$4)))</f>
        <v/>
      </c>
      <c r="AA1154" s="19" t="str">
        <f t="shared" si="170"/>
        <v/>
      </c>
      <c r="AB1154" s="14" t="str">
        <f t="shared" si="171"/>
        <v/>
      </c>
    </row>
    <row r="1155" spans="1:28" ht="15" customHeight="1">
      <c r="A1155" s="61"/>
      <c r="B1155" s="61"/>
      <c r="C1155" s="61"/>
      <c r="D1155" s="61"/>
      <c r="E1155" s="61"/>
      <c r="F1155" s="64"/>
      <c r="G1155" s="64"/>
      <c r="H1155" s="64"/>
      <c r="I1155" s="89" t="str">
        <f t="shared" si="172"/>
        <v/>
      </c>
      <c r="J1155" s="64"/>
      <c r="K1155" s="64"/>
      <c r="L1155" s="64"/>
      <c r="M1155" s="64"/>
      <c r="N1155" s="64"/>
      <c r="O1155" s="64"/>
      <c r="P1155" s="82"/>
      <c r="Q1155" s="73"/>
      <c r="R1155" s="24"/>
      <c r="S1155" s="44" t="str">
        <f t="shared" ca="1" si="173"/>
        <v/>
      </c>
      <c r="T1155" s="48" t="str">
        <f t="shared" si="174"/>
        <v/>
      </c>
      <c r="U1155" s="48" t="str">
        <f t="shared" si="175"/>
        <v/>
      </c>
      <c r="V1155" s="21" t="str">
        <f t="shared" ca="1" si="176"/>
        <v/>
      </c>
      <c r="W1155" s="66">
        <f t="shared" si="177"/>
        <v>1</v>
      </c>
      <c r="X1155" s="66">
        <f t="shared" si="178"/>
        <v>1</v>
      </c>
      <c r="Y1155" s="21" t="str">
        <f t="shared" ca="1" si="179"/>
        <v/>
      </c>
      <c r="Z1155" s="13" t="str">
        <f>IF(Q1155="","",IF(H1156&lt;&gt;"Commercial",Lists!$C$2,IF(AND('Property details'!H1156="Commercial",'Property details'!Q1155&lt;250000),Lists!C$3,Lists!$C$4)))</f>
        <v/>
      </c>
      <c r="AA1155" s="19" t="str">
        <f t="shared" si="170"/>
        <v/>
      </c>
      <c r="AB1155" s="14" t="str">
        <f t="shared" si="171"/>
        <v/>
      </c>
    </row>
    <row r="1156" spans="1:28" ht="15" customHeight="1">
      <c r="A1156" s="61"/>
      <c r="B1156" s="61"/>
      <c r="C1156" s="61"/>
      <c r="D1156" s="61"/>
      <c r="E1156" s="61"/>
      <c r="F1156" s="64"/>
      <c r="G1156" s="64"/>
      <c r="H1156" s="64"/>
      <c r="I1156" s="89" t="str">
        <f t="shared" si="172"/>
        <v/>
      </c>
      <c r="J1156" s="64"/>
      <c r="K1156" s="64"/>
      <c r="L1156" s="64"/>
      <c r="M1156" s="64"/>
      <c r="N1156" s="64"/>
      <c r="O1156" s="64"/>
      <c r="P1156" s="82"/>
      <c r="Q1156" s="73"/>
      <c r="R1156" s="24"/>
      <c r="S1156" s="44" t="str">
        <f t="shared" ca="1" si="173"/>
        <v/>
      </c>
      <c r="T1156" s="48" t="str">
        <f t="shared" si="174"/>
        <v/>
      </c>
      <c r="U1156" s="48" t="str">
        <f t="shared" si="175"/>
        <v/>
      </c>
      <c r="V1156" s="21" t="str">
        <f t="shared" ca="1" si="176"/>
        <v/>
      </c>
      <c r="W1156" s="66">
        <f t="shared" si="177"/>
        <v>1</v>
      </c>
      <c r="X1156" s="66">
        <f t="shared" si="178"/>
        <v>1</v>
      </c>
      <c r="Y1156" s="21" t="str">
        <f t="shared" ca="1" si="179"/>
        <v/>
      </c>
      <c r="Z1156" s="13" t="str">
        <f>IF(Q1156="","",IF(H1157&lt;&gt;"Commercial",Lists!$C$2,IF(AND('Property details'!H1157="Commercial",'Property details'!Q1156&lt;250000),Lists!C$3,Lists!$C$4)))</f>
        <v/>
      </c>
      <c r="AA1156" s="19" t="str">
        <f t="shared" si="170"/>
        <v/>
      </c>
      <c r="AB1156" s="14" t="str">
        <f t="shared" si="171"/>
        <v/>
      </c>
    </row>
    <row r="1157" spans="1:28" ht="15" customHeight="1">
      <c r="A1157" s="61"/>
      <c r="B1157" s="61"/>
      <c r="C1157" s="61"/>
      <c r="D1157" s="61"/>
      <c r="E1157" s="61"/>
      <c r="F1157" s="64"/>
      <c r="G1157" s="64"/>
      <c r="H1157" s="64"/>
      <c r="I1157" s="89" t="str">
        <f t="shared" si="172"/>
        <v/>
      </c>
      <c r="J1157" s="64"/>
      <c r="K1157" s="64"/>
      <c r="L1157" s="64"/>
      <c r="M1157" s="64"/>
      <c r="N1157" s="64"/>
      <c r="O1157" s="64"/>
      <c r="P1157" s="82"/>
      <c r="Q1157" s="73"/>
      <c r="R1157" s="24"/>
      <c r="S1157" s="44" t="str">
        <f t="shared" ca="1" si="173"/>
        <v/>
      </c>
      <c r="T1157" s="48" t="str">
        <f t="shared" si="174"/>
        <v/>
      </c>
      <c r="U1157" s="48" t="str">
        <f t="shared" si="175"/>
        <v/>
      </c>
      <c r="V1157" s="21" t="str">
        <f t="shared" ca="1" si="176"/>
        <v/>
      </c>
      <c r="W1157" s="66">
        <f t="shared" si="177"/>
        <v>1</v>
      </c>
      <c r="X1157" s="66">
        <f t="shared" si="178"/>
        <v>1</v>
      </c>
      <c r="Y1157" s="21" t="str">
        <f t="shared" ca="1" si="179"/>
        <v/>
      </c>
      <c r="Z1157" s="13" t="str">
        <f>IF(Q1157="","",IF(H1158&lt;&gt;"Commercial",Lists!$C$2,IF(AND('Property details'!H1158="Commercial",'Property details'!Q1157&lt;250000),Lists!C$3,Lists!$C$4)))</f>
        <v/>
      </c>
      <c r="AA1157" s="19" t="str">
        <f t="shared" si="170"/>
        <v/>
      </c>
      <c r="AB1157" s="14" t="str">
        <f t="shared" si="171"/>
        <v/>
      </c>
    </row>
    <row r="1158" spans="1:28" ht="15" customHeight="1">
      <c r="A1158" s="61"/>
      <c r="B1158" s="61"/>
      <c r="C1158" s="61"/>
      <c r="D1158" s="61"/>
      <c r="E1158" s="61"/>
      <c r="F1158" s="64"/>
      <c r="G1158" s="64"/>
      <c r="H1158" s="64"/>
      <c r="I1158" s="89" t="str">
        <f t="shared" si="172"/>
        <v/>
      </c>
      <c r="J1158" s="64"/>
      <c r="K1158" s="64"/>
      <c r="L1158" s="64"/>
      <c r="M1158" s="64"/>
      <c r="N1158" s="64"/>
      <c r="O1158" s="64"/>
      <c r="P1158" s="82"/>
      <c r="Q1158" s="73"/>
      <c r="R1158" s="24"/>
      <c r="S1158" s="44" t="str">
        <f t="shared" ca="1" si="173"/>
        <v/>
      </c>
      <c r="T1158" s="48" t="str">
        <f t="shared" si="174"/>
        <v/>
      </c>
      <c r="U1158" s="48" t="str">
        <f t="shared" si="175"/>
        <v/>
      </c>
      <c r="V1158" s="21" t="str">
        <f t="shared" ca="1" si="176"/>
        <v/>
      </c>
      <c r="W1158" s="66">
        <f t="shared" si="177"/>
        <v>1</v>
      </c>
      <c r="X1158" s="66">
        <f t="shared" si="178"/>
        <v>1</v>
      </c>
      <c r="Y1158" s="21" t="str">
        <f t="shared" ca="1" si="179"/>
        <v/>
      </c>
      <c r="Z1158" s="13" t="str">
        <f>IF(Q1158="","",IF(H1159&lt;&gt;"Commercial",Lists!$C$2,IF(AND('Property details'!H1159="Commercial",'Property details'!Q1158&lt;250000),Lists!C$3,Lists!$C$4)))</f>
        <v/>
      </c>
      <c r="AA1158" s="19" t="str">
        <f t="shared" si="170"/>
        <v/>
      </c>
      <c r="AB1158" s="14" t="str">
        <f t="shared" si="171"/>
        <v/>
      </c>
    </row>
    <row r="1159" spans="1:28" ht="15" customHeight="1">
      <c r="A1159" s="61"/>
      <c r="B1159" s="61"/>
      <c r="C1159" s="61"/>
      <c r="D1159" s="61"/>
      <c r="E1159" s="61"/>
      <c r="F1159" s="64"/>
      <c r="G1159" s="64"/>
      <c r="H1159" s="64"/>
      <c r="I1159" s="89" t="str">
        <f t="shared" si="172"/>
        <v/>
      </c>
      <c r="J1159" s="64"/>
      <c r="K1159" s="64"/>
      <c r="L1159" s="64"/>
      <c r="M1159" s="64"/>
      <c r="N1159" s="64"/>
      <c r="O1159" s="64"/>
      <c r="P1159" s="82"/>
      <c r="Q1159" s="73"/>
      <c r="R1159" s="24"/>
      <c r="S1159" s="44" t="str">
        <f t="shared" ca="1" si="173"/>
        <v/>
      </c>
      <c r="T1159" s="48" t="str">
        <f t="shared" si="174"/>
        <v/>
      </c>
      <c r="U1159" s="48" t="str">
        <f t="shared" si="175"/>
        <v/>
      </c>
      <c r="V1159" s="21" t="str">
        <f t="shared" ca="1" si="176"/>
        <v/>
      </c>
      <c r="W1159" s="66">
        <f t="shared" si="177"/>
        <v>1</v>
      </c>
      <c r="X1159" s="66">
        <f t="shared" si="178"/>
        <v>1</v>
      </c>
      <c r="Y1159" s="21" t="str">
        <f t="shared" ca="1" si="179"/>
        <v/>
      </c>
      <c r="Z1159" s="13" t="str">
        <f>IF(Q1159="","",IF(H1160&lt;&gt;"Commercial",Lists!$C$2,IF(AND('Property details'!H1160="Commercial",'Property details'!Q1159&lt;250000),Lists!C$3,Lists!$C$4)))</f>
        <v/>
      </c>
      <c r="AA1159" s="19" t="str">
        <f t="shared" si="170"/>
        <v/>
      </c>
      <c r="AB1159" s="14" t="str">
        <f t="shared" si="171"/>
        <v/>
      </c>
    </row>
    <row r="1160" spans="1:28" ht="15" customHeight="1">
      <c r="A1160" s="61"/>
      <c r="B1160" s="61"/>
      <c r="C1160" s="61"/>
      <c r="D1160" s="61"/>
      <c r="E1160" s="61"/>
      <c r="F1160" s="64"/>
      <c r="G1160" s="64"/>
      <c r="H1160" s="64"/>
      <c r="I1160" s="89" t="str">
        <f t="shared" si="172"/>
        <v/>
      </c>
      <c r="J1160" s="64"/>
      <c r="K1160" s="64"/>
      <c r="L1160" s="64"/>
      <c r="M1160" s="64"/>
      <c r="N1160" s="64"/>
      <c r="O1160" s="64"/>
      <c r="P1160" s="82"/>
      <c r="Q1160" s="73"/>
      <c r="R1160" s="24"/>
      <c r="S1160" s="44" t="str">
        <f t="shared" ca="1" si="173"/>
        <v/>
      </c>
      <c r="T1160" s="48" t="str">
        <f t="shared" si="174"/>
        <v/>
      </c>
      <c r="U1160" s="48" t="str">
        <f t="shared" si="175"/>
        <v/>
      </c>
      <c r="V1160" s="21" t="str">
        <f t="shared" ca="1" si="176"/>
        <v/>
      </c>
      <c r="W1160" s="66">
        <f t="shared" si="177"/>
        <v>1</v>
      </c>
      <c r="X1160" s="66">
        <f t="shared" si="178"/>
        <v>1</v>
      </c>
      <c r="Y1160" s="21" t="str">
        <f t="shared" ca="1" si="179"/>
        <v/>
      </c>
      <c r="Z1160" s="13" t="str">
        <f>IF(Q1160="","",IF(H1161&lt;&gt;"Commercial",Lists!$C$2,IF(AND('Property details'!H1161="Commercial",'Property details'!Q1160&lt;250000),Lists!C$3,Lists!$C$4)))</f>
        <v/>
      </c>
      <c r="AA1160" s="19" t="str">
        <f t="shared" si="170"/>
        <v/>
      </c>
      <c r="AB1160" s="14" t="str">
        <f t="shared" si="171"/>
        <v/>
      </c>
    </row>
    <row r="1161" spans="1:28" ht="15" customHeight="1">
      <c r="A1161" s="61"/>
      <c r="B1161" s="61"/>
      <c r="C1161" s="61"/>
      <c r="D1161" s="61"/>
      <c r="E1161" s="61"/>
      <c r="F1161" s="64"/>
      <c r="G1161" s="64"/>
      <c r="H1161" s="64"/>
      <c r="I1161" s="89" t="str">
        <f t="shared" si="172"/>
        <v/>
      </c>
      <c r="J1161" s="64"/>
      <c r="K1161" s="64"/>
      <c r="L1161" s="64"/>
      <c r="M1161" s="64"/>
      <c r="N1161" s="64"/>
      <c r="O1161" s="64"/>
      <c r="P1161" s="82"/>
      <c r="Q1161" s="73"/>
      <c r="R1161" s="24"/>
      <c r="S1161" s="44" t="str">
        <f t="shared" ca="1" si="173"/>
        <v/>
      </c>
      <c r="T1161" s="48" t="str">
        <f t="shared" si="174"/>
        <v/>
      </c>
      <c r="U1161" s="48" t="str">
        <f t="shared" si="175"/>
        <v/>
      </c>
      <c r="V1161" s="21" t="str">
        <f t="shared" ca="1" si="176"/>
        <v/>
      </c>
      <c r="W1161" s="66">
        <f t="shared" si="177"/>
        <v>1</v>
      </c>
      <c r="X1161" s="66">
        <f t="shared" si="178"/>
        <v>1</v>
      </c>
      <c r="Y1161" s="21" t="str">
        <f t="shared" ca="1" si="179"/>
        <v/>
      </c>
      <c r="Z1161" s="13" t="str">
        <f>IF(Q1161="","",IF(H1162&lt;&gt;"Commercial",Lists!$C$2,IF(AND('Property details'!H1162="Commercial",'Property details'!Q1161&lt;250000),Lists!C$3,Lists!$C$4)))</f>
        <v/>
      </c>
      <c r="AA1161" s="19" t="str">
        <f t="shared" si="170"/>
        <v/>
      </c>
      <c r="AB1161" s="14" t="str">
        <f t="shared" si="171"/>
        <v/>
      </c>
    </row>
    <row r="1162" spans="1:28" ht="15" customHeight="1">
      <c r="A1162" s="61"/>
      <c r="B1162" s="61"/>
      <c r="C1162" s="61"/>
      <c r="D1162" s="61"/>
      <c r="E1162" s="61"/>
      <c r="F1162" s="64"/>
      <c r="G1162" s="64"/>
      <c r="H1162" s="64"/>
      <c r="I1162" s="89" t="str">
        <f t="shared" si="172"/>
        <v/>
      </c>
      <c r="J1162" s="64"/>
      <c r="K1162" s="64"/>
      <c r="L1162" s="64"/>
      <c r="M1162" s="64"/>
      <c r="N1162" s="64"/>
      <c r="O1162" s="64"/>
      <c r="P1162" s="82"/>
      <c r="Q1162" s="73"/>
      <c r="R1162" s="24"/>
      <c r="S1162" s="44" t="str">
        <f t="shared" ca="1" si="173"/>
        <v/>
      </c>
      <c r="T1162" s="48" t="str">
        <f t="shared" si="174"/>
        <v/>
      </c>
      <c r="U1162" s="48" t="str">
        <f t="shared" si="175"/>
        <v/>
      </c>
      <c r="V1162" s="21" t="str">
        <f t="shared" ca="1" si="176"/>
        <v/>
      </c>
      <c r="W1162" s="66">
        <f t="shared" si="177"/>
        <v>1</v>
      </c>
      <c r="X1162" s="66">
        <f t="shared" si="178"/>
        <v>1</v>
      </c>
      <c r="Y1162" s="21" t="str">
        <f t="shared" ca="1" si="179"/>
        <v/>
      </c>
      <c r="Z1162" s="13" t="str">
        <f>IF(Q1162="","",IF(H1163&lt;&gt;"Commercial",Lists!$C$2,IF(AND('Property details'!H1163="Commercial",'Property details'!Q1162&lt;250000),Lists!C$3,Lists!$C$4)))</f>
        <v/>
      </c>
      <c r="AA1162" s="19" t="str">
        <f t="shared" ref="AA1162:AA1225" si="180">IF(Q1162="","",SUM(V1162:Z1162))</f>
        <v/>
      </c>
      <c r="AB1162" s="14" t="str">
        <f t="shared" ref="AB1162:AB1225" si="181">+IF(Q1162="","",25)</f>
        <v/>
      </c>
    </row>
    <row r="1163" spans="1:28" ht="15" customHeight="1">
      <c r="A1163" s="61"/>
      <c r="B1163" s="61"/>
      <c r="C1163" s="61"/>
      <c r="D1163" s="61"/>
      <c r="E1163" s="61"/>
      <c r="F1163" s="64"/>
      <c r="G1163" s="64"/>
      <c r="H1163" s="64"/>
      <c r="I1163" s="89" t="str">
        <f t="shared" ref="I1163:I1226" si="182">IF(H1163="","",IF(H1163&gt;4,"Commercial",IF(H1163=1,"Single Fam","Multi-Fam")))</f>
        <v/>
      </c>
      <c r="J1163" s="64"/>
      <c r="K1163" s="64"/>
      <c r="L1163" s="64"/>
      <c r="M1163" s="64"/>
      <c r="N1163" s="64"/>
      <c r="O1163" s="64"/>
      <c r="P1163" s="82"/>
      <c r="Q1163" s="73"/>
      <c r="R1163" s="24"/>
      <c r="S1163" s="44" t="str">
        <f t="shared" ref="S1163:S1226" ca="1" si="183">IF(F1163="","",VLOOKUP(F1163,INDIRECT("'"&amp;P1163&amp;"'!"&amp;"A3:J52"),6,))</f>
        <v/>
      </c>
      <c r="T1163" s="48" t="str">
        <f t="shared" ref="T1163:T1226" si="184">IF(F1163="","",IF(AND(H1163&lt;&gt;"Commercial",O1163="Occupied"),2,IF(AND(H1163&lt;&gt;"Commercial",O1163="Vacant"),3,IF(AND(H1163="Commercial",O1163="Occupied"),4,5))))</f>
        <v/>
      </c>
      <c r="U1163" s="48" t="str">
        <f t="shared" ref="U1163:U1226" si="185">IF(F1163="","",IF(AND(I1163&lt;&gt;"Commercial",O1163="Occupied"),7,IF(AND(I1163&lt;&gt;"Commercial",O1163="Vacant"),8,IF(AND(I1163="Commercial",O1163="Occupied"),9,10))))</f>
        <v/>
      </c>
      <c r="V1163" s="21" t="str">
        <f t="shared" ref="V1163:V1226" ca="1" si="186">IF(Q1163="","",SUM(Q1163*VLOOKUP($F1163,INDIRECT("'"&amp;$P1163&amp;"'!"&amp;"$A$3:$F$52"),T1163,)*S1163))</f>
        <v/>
      </c>
      <c r="W1163" s="66">
        <f t="shared" ref="W1163:W1226" si="187">IF(I1163&lt;&gt;"Commercial",IF(OR(P1163="Program 3",P1163="Program 4"),Q1163,1),IF(P1163="Program 8",1,Q1163))</f>
        <v>1</v>
      </c>
      <c r="X1163" s="66">
        <f t="shared" ref="X1163:X1226" si="188">IF(I1163&lt;&gt;"Commercial",IF(OR(P1163="Program 5",P1163="Program 6",P1163="Program 8"),H1163,1),1)</f>
        <v>1</v>
      </c>
      <c r="Y1163" s="21" t="str">
        <f t="shared" ref="Y1163:Y1226" ca="1" si="189">IF(Q1163="","",SUM(SUM(W1163*VLOOKUP($F1163,INDIRECT("'"&amp;$P1163&amp;"'!"&amp;"$A$3:$J$52"),U1163,)*S1163))*X1163)</f>
        <v/>
      </c>
      <c r="Z1163" s="13" t="str">
        <f>IF(Q1163="","",IF(H1164&lt;&gt;"Commercial",Lists!$C$2,IF(AND('Property details'!H1164="Commercial",'Property details'!Q1163&lt;250000),Lists!C$3,Lists!$C$4)))</f>
        <v/>
      </c>
      <c r="AA1163" s="19" t="str">
        <f t="shared" si="180"/>
        <v/>
      </c>
      <c r="AB1163" s="14" t="str">
        <f t="shared" si="181"/>
        <v/>
      </c>
    </row>
    <row r="1164" spans="1:28" ht="15" customHeight="1">
      <c r="A1164" s="61"/>
      <c r="B1164" s="61"/>
      <c r="C1164" s="61"/>
      <c r="D1164" s="61"/>
      <c r="E1164" s="61"/>
      <c r="F1164" s="64"/>
      <c r="G1164" s="64"/>
      <c r="H1164" s="64"/>
      <c r="I1164" s="89" t="str">
        <f t="shared" si="182"/>
        <v/>
      </c>
      <c r="J1164" s="64"/>
      <c r="K1164" s="64"/>
      <c r="L1164" s="64"/>
      <c r="M1164" s="64"/>
      <c r="N1164" s="64"/>
      <c r="O1164" s="64"/>
      <c r="P1164" s="82"/>
      <c r="Q1164" s="73"/>
      <c r="R1164" s="24"/>
      <c r="S1164" s="44" t="str">
        <f t="shared" ca="1" si="183"/>
        <v/>
      </c>
      <c r="T1164" s="48" t="str">
        <f t="shared" si="184"/>
        <v/>
      </c>
      <c r="U1164" s="48" t="str">
        <f t="shared" si="185"/>
        <v/>
      </c>
      <c r="V1164" s="21" t="str">
        <f t="shared" ca="1" si="186"/>
        <v/>
      </c>
      <c r="W1164" s="66">
        <f t="shared" si="187"/>
        <v>1</v>
      </c>
      <c r="X1164" s="66">
        <f t="shared" si="188"/>
        <v>1</v>
      </c>
      <c r="Y1164" s="21" t="str">
        <f t="shared" ca="1" si="189"/>
        <v/>
      </c>
      <c r="Z1164" s="13" t="str">
        <f>IF(Q1164="","",IF(H1165&lt;&gt;"Commercial",Lists!$C$2,IF(AND('Property details'!H1165="Commercial",'Property details'!Q1164&lt;250000),Lists!C$3,Lists!$C$4)))</f>
        <v/>
      </c>
      <c r="AA1164" s="19" t="str">
        <f t="shared" si="180"/>
        <v/>
      </c>
      <c r="AB1164" s="14" t="str">
        <f t="shared" si="181"/>
        <v/>
      </c>
    </row>
    <row r="1165" spans="1:28" ht="15" customHeight="1">
      <c r="A1165" s="61"/>
      <c r="B1165" s="61"/>
      <c r="C1165" s="61"/>
      <c r="D1165" s="61"/>
      <c r="E1165" s="61"/>
      <c r="F1165" s="64"/>
      <c r="G1165" s="64"/>
      <c r="H1165" s="64"/>
      <c r="I1165" s="89" t="str">
        <f t="shared" si="182"/>
        <v/>
      </c>
      <c r="J1165" s="64"/>
      <c r="K1165" s="64"/>
      <c r="L1165" s="64"/>
      <c r="M1165" s="64"/>
      <c r="N1165" s="64"/>
      <c r="O1165" s="64"/>
      <c r="P1165" s="82"/>
      <c r="Q1165" s="73"/>
      <c r="R1165" s="24"/>
      <c r="S1165" s="44" t="str">
        <f t="shared" ca="1" si="183"/>
        <v/>
      </c>
      <c r="T1165" s="48" t="str">
        <f t="shared" si="184"/>
        <v/>
      </c>
      <c r="U1165" s="48" t="str">
        <f t="shared" si="185"/>
        <v/>
      </c>
      <c r="V1165" s="21" t="str">
        <f t="shared" ca="1" si="186"/>
        <v/>
      </c>
      <c r="W1165" s="66">
        <f t="shared" si="187"/>
        <v>1</v>
      </c>
      <c r="X1165" s="66">
        <f t="shared" si="188"/>
        <v>1</v>
      </c>
      <c r="Y1165" s="21" t="str">
        <f t="shared" ca="1" si="189"/>
        <v/>
      </c>
      <c r="Z1165" s="13" t="str">
        <f>IF(Q1165="","",IF(H1166&lt;&gt;"Commercial",Lists!$C$2,IF(AND('Property details'!H1166="Commercial",'Property details'!Q1165&lt;250000),Lists!C$3,Lists!$C$4)))</f>
        <v/>
      </c>
      <c r="AA1165" s="19" t="str">
        <f t="shared" si="180"/>
        <v/>
      </c>
      <c r="AB1165" s="14" t="str">
        <f t="shared" si="181"/>
        <v/>
      </c>
    </row>
    <row r="1166" spans="1:28" ht="15" customHeight="1">
      <c r="A1166" s="61"/>
      <c r="B1166" s="61"/>
      <c r="C1166" s="61"/>
      <c r="D1166" s="61"/>
      <c r="E1166" s="61"/>
      <c r="F1166" s="64"/>
      <c r="G1166" s="64"/>
      <c r="H1166" s="64"/>
      <c r="I1166" s="89" t="str">
        <f t="shared" si="182"/>
        <v/>
      </c>
      <c r="J1166" s="64"/>
      <c r="K1166" s="64"/>
      <c r="L1166" s="64"/>
      <c r="M1166" s="64"/>
      <c r="N1166" s="64"/>
      <c r="O1166" s="64"/>
      <c r="P1166" s="82"/>
      <c r="Q1166" s="73"/>
      <c r="R1166" s="24"/>
      <c r="S1166" s="44" t="str">
        <f t="shared" ca="1" si="183"/>
        <v/>
      </c>
      <c r="T1166" s="48" t="str">
        <f t="shared" si="184"/>
        <v/>
      </c>
      <c r="U1166" s="48" t="str">
        <f t="shared" si="185"/>
        <v/>
      </c>
      <c r="V1166" s="21" t="str">
        <f t="shared" ca="1" si="186"/>
        <v/>
      </c>
      <c r="W1166" s="66">
        <f t="shared" si="187"/>
        <v>1</v>
      </c>
      <c r="X1166" s="66">
        <f t="shared" si="188"/>
        <v>1</v>
      </c>
      <c r="Y1166" s="21" t="str">
        <f t="shared" ca="1" si="189"/>
        <v/>
      </c>
      <c r="Z1166" s="13" t="str">
        <f>IF(Q1166="","",IF(H1167&lt;&gt;"Commercial",Lists!$C$2,IF(AND('Property details'!H1167="Commercial",'Property details'!Q1166&lt;250000),Lists!C$3,Lists!$C$4)))</f>
        <v/>
      </c>
      <c r="AA1166" s="19" t="str">
        <f t="shared" si="180"/>
        <v/>
      </c>
      <c r="AB1166" s="14" t="str">
        <f t="shared" si="181"/>
        <v/>
      </c>
    </row>
    <row r="1167" spans="1:28" ht="15" customHeight="1">
      <c r="A1167" s="61"/>
      <c r="B1167" s="61"/>
      <c r="C1167" s="61"/>
      <c r="D1167" s="61"/>
      <c r="E1167" s="61"/>
      <c r="F1167" s="64"/>
      <c r="G1167" s="64"/>
      <c r="H1167" s="64"/>
      <c r="I1167" s="89" t="str">
        <f t="shared" si="182"/>
        <v/>
      </c>
      <c r="J1167" s="64"/>
      <c r="K1167" s="64"/>
      <c r="L1167" s="64"/>
      <c r="M1167" s="64"/>
      <c r="N1167" s="64"/>
      <c r="O1167" s="64"/>
      <c r="P1167" s="82"/>
      <c r="Q1167" s="73"/>
      <c r="R1167" s="24"/>
      <c r="S1167" s="44" t="str">
        <f t="shared" ca="1" si="183"/>
        <v/>
      </c>
      <c r="T1167" s="48" t="str">
        <f t="shared" si="184"/>
        <v/>
      </c>
      <c r="U1167" s="48" t="str">
        <f t="shared" si="185"/>
        <v/>
      </c>
      <c r="V1167" s="21" t="str">
        <f t="shared" ca="1" si="186"/>
        <v/>
      </c>
      <c r="W1167" s="66">
        <f t="shared" si="187"/>
        <v>1</v>
      </c>
      <c r="X1167" s="66">
        <f t="shared" si="188"/>
        <v>1</v>
      </c>
      <c r="Y1167" s="21" t="str">
        <f t="shared" ca="1" si="189"/>
        <v/>
      </c>
      <c r="Z1167" s="13" t="str">
        <f>IF(Q1167="","",IF(H1168&lt;&gt;"Commercial",Lists!$C$2,IF(AND('Property details'!H1168="Commercial",'Property details'!Q1167&lt;250000),Lists!C$3,Lists!$C$4)))</f>
        <v/>
      </c>
      <c r="AA1167" s="19" t="str">
        <f t="shared" si="180"/>
        <v/>
      </c>
      <c r="AB1167" s="14" t="str">
        <f t="shared" si="181"/>
        <v/>
      </c>
    </row>
    <row r="1168" spans="1:28" ht="15" customHeight="1">
      <c r="A1168" s="61"/>
      <c r="B1168" s="61"/>
      <c r="C1168" s="61"/>
      <c r="D1168" s="61"/>
      <c r="E1168" s="61"/>
      <c r="F1168" s="64"/>
      <c r="G1168" s="64"/>
      <c r="H1168" s="64"/>
      <c r="I1168" s="89" t="str">
        <f t="shared" si="182"/>
        <v/>
      </c>
      <c r="J1168" s="64"/>
      <c r="K1168" s="64"/>
      <c r="L1168" s="64"/>
      <c r="M1168" s="64"/>
      <c r="N1168" s="64"/>
      <c r="O1168" s="64"/>
      <c r="P1168" s="82"/>
      <c r="Q1168" s="73"/>
      <c r="R1168" s="24"/>
      <c r="S1168" s="44" t="str">
        <f t="shared" ca="1" si="183"/>
        <v/>
      </c>
      <c r="T1168" s="48" t="str">
        <f t="shared" si="184"/>
        <v/>
      </c>
      <c r="U1168" s="48" t="str">
        <f t="shared" si="185"/>
        <v/>
      </c>
      <c r="V1168" s="21" t="str">
        <f t="shared" ca="1" si="186"/>
        <v/>
      </c>
      <c r="W1168" s="66">
        <f t="shared" si="187"/>
        <v>1</v>
      </c>
      <c r="X1168" s="66">
        <f t="shared" si="188"/>
        <v>1</v>
      </c>
      <c r="Y1168" s="21" t="str">
        <f t="shared" ca="1" si="189"/>
        <v/>
      </c>
      <c r="Z1168" s="13" t="str">
        <f>IF(Q1168="","",IF(H1169&lt;&gt;"Commercial",Lists!$C$2,IF(AND('Property details'!H1169="Commercial",'Property details'!Q1168&lt;250000),Lists!C$3,Lists!$C$4)))</f>
        <v/>
      </c>
      <c r="AA1168" s="19" t="str">
        <f t="shared" si="180"/>
        <v/>
      </c>
      <c r="AB1168" s="14" t="str">
        <f t="shared" si="181"/>
        <v/>
      </c>
    </row>
    <row r="1169" spans="1:28" ht="15" customHeight="1">
      <c r="A1169" s="61"/>
      <c r="B1169" s="61"/>
      <c r="C1169" s="61"/>
      <c r="D1169" s="61"/>
      <c r="E1169" s="61"/>
      <c r="F1169" s="64"/>
      <c r="G1169" s="64"/>
      <c r="H1169" s="64"/>
      <c r="I1169" s="89" t="str">
        <f t="shared" si="182"/>
        <v/>
      </c>
      <c r="J1169" s="64"/>
      <c r="K1169" s="64"/>
      <c r="L1169" s="64"/>
      <c r="M1169" s="64"/>
      <c r="N1169" s="64"/>
      <c r="O1169" s="64"/>
      <c r="P1169" s="82"/>
      <c r="Q1169" s="73"/>
      <c r="R1169" s="24"/>
      <c r="S1169" s="44" t="str">
        <f t="shared" ca="1" si="183"/>
        <v/>
      </c>
      <c r="T1169" s="48" t="str">
        <f t="shared" si="184"/>
        <v/>
      </c>
      <c r="U1169" s="48" t="str">
        <f t="shared" si="185"/>
        <v/>
      </c>
      <c r="V1169" s="21" t="str">
        <f t="shared" ca="1" si="186"/>
        <v/>
      </c>
      <c r="W1169" s="66">
        <f t="shared" si="187"/>
        <v>1</v>
      </c>
      <c r="X1169" s="66">
        <f t="shared" si="188"/>
        <v>1</v>
      </c>
      <c r="Y1169" s="21" t="str">
        <f t="shared" ca="1" si="189"/>
        <v/>
      </c>
      <c r="Z1169" s="13" t="str">
        <f>IF(Q1169="","",IF(H1170&lt;&gt;"Commercial",Lists!$C$2,IF(AND('Property details'!H1170="Commercial",'Property details'!Q1169&lt;250000),Lists!C$3,Lists!$C$4)))</f>
        <v/>
      </c>
      <c r="AA1169" s="19" t="str">
        <f t="shared" si="180"/>
        <v/>
      </c>
      <c r="AB1169" s="14" t="str">
        <f t="shared" si="181"/>
        <v/>
      </c>
    </row>
    <row r="1170" spans="1:28" ht="15" customHeight="1">
      <c r="A1170" s="61"/>
      <c r="B1170" s="61"/>
      <c r="C1170" s="61"/>
      <c r="D1170" s="61"/>
      <c r="E1170" s="61"/>
      <c r="F1170" s="64"/>
      <c r="G1170" s="64"/>
      <c r="H1170" s="64"/>
      <c r="I1170" s="89" t="str">
        <f t="shared" si="182"/>
        <v/>
      </c>
      <c r="J1170" s="64"/>
      <c r="K1170" s="64"/>
      <c r="L1170" s="64"/>
      <c r="M1170" s="64"/>
      <c r="N1170" s="64"/>
      <c r="O1170" s="64"/>
      <c r="P1170" s="82"/>
      <c r="Q1170" s="73"/>
      <c r="R1170" s="24"/>
      <c r="S1170" s="44" t="str">
        <f t="shared" ca="1" si="183"/>
        <v/>
      </c>
      <c r="T1170" s="48" t="str">
        <f t="shared" si="184"/>
        <v/>
      </c>
      <c r="U1170" s="48" t="str">
        <f t="shared" si="185"/>
        <v/>
      </c>
      <c r="V1170" s="21" t="str">
        <f t="shared" ca="1" si="186"/>
        <v/>
      </c>
      <c r="W1170" s="66">
        <f t="shared" si="187"/>
        <v>1</v>
      </c>
      <c r="X1170" s="66">
        <f t="shared" si="188"/>
        <v>1</v>
      </c>
      <c r="Y1170" s="21" t="str">
        <f t="shared" ca="1" si="189"/>
        <v/>
      </c>
      <c r="Z1170" s="13" t="str">
        <f>IF(Q1170="","",IF(H1171&lt;&gt;"Commercial",Lists!$C$2,IF(AND('Property details'!H1171="Commercial",'Property details'!Q1170&lt;250000),Lists!C$3,Lists!$C$4)))</f>
        <v/>
      </c>
      <c r="AA1170" s="19" t="str">
        <f t="shared" si="180"/>
        <v/>
      </c>
      <c r="AB1170" s="14" t="str">
        <f t="shared" si="181"/>
        <v/>
      </c>
    </row>
    <row r="1171" spans="1:28" ht="15" customHeight="1">
      <c r="A1171" s="61"/>
      <c r="B1171" s="61"/>
      <c r="C1171" s="61"/>
      <c r="D1171" s="61"/>
      <c r="E1171" s="61"/>
      <c r="F1171" s="64"/>
      <c r="G1171" s="64"/>
      <c r="H1171" s="64"/>
      <c r="I1171" s="89" t="str">
        <f t="shared" si="182"/>
        <v/>
      </c>
      <c r="J1171" s="64"/>
      <c r="K1171" s="64"/>
      <c r="L1171" s="64"/>
      <c r="M1171" s="64"/>
      <c r="N1171" s="64"/>
      <c r="O1171" s="64"/>
      <c r="P1171" s="82"/>
      <c r="Q1171" s="73"/>
      <c r="R1171" s="24"/>
      <c r="S1171" s="44" t="str">
        <f t="shared" ca="1" si="183"/>
        <v/>
      </c>
      <c r="T1171" s="48" t="str">
        <f t="shared" si="184"/>
        <v/>
      </c>
      <c r="U1171" s="48" t="str">
        <f t="shared" si="185"/>
        <v/>
      </c>
      <c r="V1171" s="21" t="str">
        <f t="shared" ca="1" si="186"/>
        <v/>
      </c>
      <c r="W1171" s="66">
        <f t="shared" si="187"/>
        <v>1</v>
      </c>
      <c r="X1171" s="66">
        <f t="shared" si="188"/>
        <v>1</v>
      </c>
      <c r="Y1171" s="21" t="str">
        <f t="shared" ca="1" si="189"/>
        <v/>
      </c>
      <c r="Z1171" s="13" t="str">
        <f>IF(Q1171="","",IF(H1172&lt;&gt;"Commercial",Lists!$C$2,IF(AND('Property details'!H1172="Commercial",'Property details'!Q1171&lt;250000),Lists!C$3,Lists!$C$4)))</f>
        <v/>
      </c>
      <c r="AA1171" s="19" t="str">
        <f t="shared" si="180"/>
        <v/>
      </c>
      <c r="AB1171" s="14" t="str">
        <f t="shared" si="181"/>
        <v/>
      </c>
    </row>
    <row r="1172" spans="1:28" ht="15" customHeight="1">
      <c r="A1172" s="61"/>
      <c r="B1172" s="61"/>
      <c r="C1172" s="61"/>
      <c r="D1172" s="61"/>
      <c r="E1172" s="61"/>
      <c r="F1172" s="64"/>
      <c r="G1172" s="64"/>
      <c r="H1172" s="64"/>
      <c r="I1172" s="89" t="str">
        <f t="shared" si="182"/>
        <v/>
      </c>
      <c r="J1172" s="64"/>
      <c r="K1172" s="64"/>
      <c r="L1172" s="64"/>
      <c r="M1172" s="64"/>
      <c r="N1172" s="64"/>
      <c r="O1172" s="64"/>
      <c r="P1172" s="82"/>
      <c r="Q1172" s="73"/>
      <c r="R1172" s="24"/>
      <c r="S1172" s="44" t="str">
        <f t="shared" ca="1" si="183"/>
        <v/>
      </c>
      <c r="T1172" s="48" t="str">
        <f t="shared" si="184"/>
        <v/>
      </c>
      <c r="U1172" s="48" t="str">
        <f t="shared" si="185"/>
        <v/>
      </c>
      <c r="V1172" s="21" t="str">
        <f t="shared" ca="1" si="186"/>
        <v/>
      </c>
      <c r="W1172" s="66">
        <f t="shared" si="187"/>
        <v>1</v>
      </c>
      <c r="X1172" s="66">
        <f t="shared" si="188"/>
        <v>1</v>
      </c>
      <c r="Y1172" s="21" t="str">
        <f t="shared" ca="1" si="189"/>
        <v/>
      </c>
      <c r="Z1172" s="13" t="str">
        <f>IF(Q1172="","",IF(H1173&lt;&gt;"Commercial",Lists!$C$2,IF(AND('Property details'!H1173="Commercial",'Property details'!Q1172&lt;250000),Lists!C$3,Lists!$C$4)))</f>
        <v/>
      </c>
      <c r="AA1172" s="19" t="str">
        <f t="shared" si="180"/>
        <v/>
      </c>
      <c r="AB1172" s="14" t="str">
        <f t="shared" si="181"/>
        <v/>
      </c>
    </row>
    <row r="1173" spans="1:28" ht="15" customHeight="1">
      <c r="A1173" s="61"/>
      <c r="B1173" s="61"/>
      <c r="C1173" s="61"/>
      <c r="D1173" s="61"/>
      <c r="E1173" s="61"/>
      <c r="F1173" s="64"/>
      <c r="G1173" s="64"/>
      <c r="H1173" s="64"/>
      <c r="I1173" s="89" t="str">
        <f t="shared" si="182"/>
        <v/>
      </c>
      <c r="J1173" s="64"/>
      <c r="K1173" s="64"/>
      <c r="L1173" s="64"/>
      <c r="M1173" s="64"/>
      <c r="N1173" s="64"/>
      <c r="O1173" s="64"/>
      <c r="P1173" s="82"/>
      <c r="Q1173" s="73"/>
      <c r="R1173" s="24"/>
      <c r="S1173" s="44" t="str">
        <f t="shared" ca="1" si="183"/>
        <v/>
      </c>
      <c r="T1173" s="48" t="str">
        <f t="shared" si="184"/>
        <v/>
      </c>
      <c r="U1173" s="48" t="str">
        <f t="shared" si="185"/>
        <v/>
      </c>
      <c r="V1173" s="21" t="str">
        <f t="shared" ca="1" si="186"/>
        <v/>
      </c>
      <c r="W1173" s="66">
        <f t="shared" si="187"/>
        <v>1</v>
      </c>
      <c r="X1173" s="66">
        <f t="shared" si="188"/>
        <v>1</v>
      </c>
      <c r="Y1173" s="21" t="str">
        <f t="shared" ca="1" si="189"/>
        <v/>
      </c>
      <c r="Z1173" s="13" t="str">
        <f>IF(Q1173="","",IF(H1174&lt;&gt;"Commercial",Lists!$C$2,IF(AND('Property details'!H1174="Commercial",'Property details'!Q1173&lt;250000),Lists!C$3,Lists!$C$4)))</f>
        <v/>
      </c>
      <c r="AA1173" s="19" t="str">
        <f t="shared" si="180"/>
        <v/>
      </c>
      <c r="AB1173" s="14" t="str">
        <f t="shared" si="181"/>
        <v/>
      </c>
    </row>
    <row r="1174" spans="1:28" ht="15" customHeight="1">
      <c r="A1174" s="61"/>
      <c r="B1174" s="61"/>
      <c r="C1174" s="61"/>
      <c r="D1174" s="61"/>
      <c r="E1174" s="61"/>
      <c r="F1174" s="64"/>
      <c r="G1174" s="64"/>
      <c r="H1174" s="64"/>
      <c r="I1174" s="89" t="str">
        <f t="shared" si="182"/>
        <v/>
      </c>
      <c r="J1174" s="64"/>
      <c r="K1174" s="64"/>
      <c r="L1174" s="64"/>
      <c r="M1174" s="64"/>
      <c r="N1174" s="64"/>
      <c r="O1174" s="64"/>
      <c r="P1174" s="82"/>
      <c r="Q1174" s="73"/>
      <c r="R1174" s="24"/>
      <c r="S1174" s="44" t="str">
        <f t="shared" ca="1" si="183"/>
        <v/>
      </c>
      <c r="T1174" s="48" t="str">
        <f t="shared" si="184"/>
        <v/>
      </c>
      <c r="U1174" s="48" t="str">
        <f t="shared" si="185"/>
        <v/>
      </c>
      <c r="V1174" s="21" t="str">
        <f t="shared" ca="1" si="186"/>
        <v/>
      </c>
      <c r="W1174" s="66">
        <f t="shared" si="187"/>
        <v>1</v>
      </c>
      <c r="X1174" s="66">
        <f t="shared" si="188"/>
        <v>1</v>
      </c>
      <c r="Y1174" s="21" t="str">
        <f t="shared" ca="1" si="189"/>
        <v/>
      </c>
      <c r="Z1174" s="13" t="str">
        <f>IF(Q1174="","",IF(H1175&lt;&gt;"Commercial",Lists!$C$2,IF(AND('Property details'!H1175="Commercial",'Property details'!Q1174&lt;250000),Lists!C$3,Lists!$C$4)))</f>
        <v/>
      </c>
      <c r="AA1174" s="19" t="str">
        <f t="shared" si="180"/>
        <v/>
      </c>
      <c r="AB1174" s="14" t="str">
        <f t="shared" si="181"/>
        <v/>
      </c>
    </row>
    <row r="1175" spans="1:28" ht="15" customHeight="1">
      <c r="A1175" s="61"/>
      <c r="B1175" s="61"/>
      <c r="C1175" s="61"/>
      <c r="D1175" s="61"/>
      <c r="E1175" s="61"/>
      <c r="F1175" s="64"/>
      <c r="G1175" s="64"/>
      <c r="H1175" s="64"/>
      <c r="I1175" s="89" t="str">
        <f t="shared" si="182"/>
        <v/>
      </c>
      <c r="J1175" s="64"/>
      <c r="K1175" s="64"/>
      <c r="L1175" s="64"/>
      <c r="M1175" s="64"/>
      <c r="N1175" s="64"/>
      <c r="O1175" s="64"/>
      <c r="P1175" s="82"/>
      <c r="Q1175" s="73"/>
      <c r="R1175" s="24"/>
      <c r="S1175" s="44" t="str">
        <f t="shared" ca="1" si="183"/>
        <v/>
      </c>
      <c r="T1175" s="48" t="str">
        <f t="shared" si="184"/>
        <v/>
      </c>
      <c r="U1175" s="48" t="str">
        <f t="shared" si="185"/>
        <v/>
      </c>
      <c r="V1175" s="21" t="str">
        <f t="shared" ca="1" si="186"/>
        <v/>
      </c>
      <c r="W1175" s="66">
        <f t="shared" si="187"/>
        <v>1</v>
      </c>
      <c r="X1175" s="66">
        <f t="shared" si="188"/>
        <v>1</v>
      </c>
      <c r="Y1175" s="21" t="str">
        <f t="shared" ca="1" si="189"/>
        <v/>
      </c>
      <c r="Z1175" s="13" t="str">
        <f>IF(Q1175="","",IF(H1176&lt;&gt;"Commercial",Lists!$C$2,IF(AND('Property details'!H1176="Commercial",'Property details'!Q1175&lt;250000),Lists!C$3,Lists!$C$4)))</f>
        <v/>
      </c>
      <c r="AA1175" s="19" t="str">
        <f t="shared" si="180"/>
        <v/>
      </c>
      <c r="AB1175" s="14" t="str">
        <f t="shared" si="181"/>
        <v/>
      </c>
    </row>
    <row r="1176" spans="1:28" ht="15" customHeight="1">
      <c r="A1176" s="61"/>
      <c r="B1176" s="61"/>
      <c r="C1176" s="61"/>
      <c r="D1176" s="61"/>
      <c r="E1176" s="61"/>
      <c r="F1176" s="64"/>
      <c r="G1176" s="64"/>
      <c r="H1176" s="64"/>
      <c r="I1176" s="89" t="str">
        <f t="shared" si="182"/>
        <v/>
      </c>
      <c r="J1176" s="64"/>
      <c r="K1176" s="64"/>
      <c r="L1176" s="64"/>
      <c r="M1176" s="64"/>
      <c r="N1176" s="64"/>
      <c r="O1176" s="64"/>
      <c r="P1176" s="82"/>
      <c r="Q1176" s="73"/>
      <c r="R1176" s="24"/>
      <c r="S1176" s="44" t="str">
        <f t="shared" ca="1" si="183"/>
        <v/>
      </c>
      <c r="T1176" s="48" t="str">
        <f t="shared" si="184"/>
        <v/>
      </c>
      <c r="U1176" s="48" t="str">
        <f t="shared" si="185"/>
        <v/>
      </c>
      <c r="V1176" s="21" t="str">
        <f t="shared" ca="1" si="186"/>
        <v/>
      </c>
      <c r="W1176" s="66">
        <f t="shared" si="187"/>
        <v>1</v>
      </c>
      <c r="X1176" s="66">
        <f t="shared" si="188"/>
        <v>1</v>
      </c>
      <c r="Y1176" s="21" t="str">
        <f t="shared" ca="1" si="189"/>
        <v/>
      </c>
      <c r="Z1176" s="13" t="str">
        <f>IF(Q1176="","",IF(H1177&lt;&gt;"Commercial",Lists!$C$2,IF(AND('Property details'!H1177="Commercial",'Property details'!Q1176&lt;250000),Lists!C$3,Lists!$C$4)))</f>
        <v/>
      </c>
      <c r="AA1176" s="19" t="str">
        <f t="shared" si="180"/>
        <v/>
      </c>
      <c r="AB1176" s="14" t="str">
        <f t="shared" si="181"/>
        <v/>
      </c>
    </row>
    <row r="1177" spans="1:28" ht="15" customHeight="1">
      <c r="A1177" s="61"/>
      <c r="B1177" s="61"/>
      <c r="C1177" s="61"/>
      <c r="D1177" s="61"/>
      <c r="E1177" s="61"/>
      <c r="F1177" s="64"/>
      <c r="G1177" s="64"/>
      <c r="H1177" s="64"/>
      <c r="I1177" s="89" t="str">
        <f t="shared" si="182"/>
        <v/>
      </c>
      <c r="J1177" s="64"/>
      <c r="K1177" s="64"/>
      <c r="L1177" s="64"/>
      <c r="M1177" s="64"/>
      <c r="N1177" s="64"/>
      <c r="O1177" s="64"/>
      <c r="P1177" s="82"/>
      <c r="Q1177" s="73"/>
      <c r="R1177" s="24"/>
      <c r="S1177" s="44" t="str">
        <f t="shared" ca="1" si="183"/>
        <v/>
      </c>
      <c r="T1177" s="48" t="str">
        <f t="shared" si="184"/>
        <v/>
      </c>
      <c r="U1177" s="48" t="str">
        <f t="shared" si="185"/>
        <v/>
      </c>
      <c r="V1177" s="21" t="str">
        <f t="shared" ca="1" si="186"/>
        <v/>
      </c>
      <c r="W1177" s="66">
        <f t="shared" si="187"/>
        <v>1</v>
      </c>
      <c r="X1177" s="66">
        <f t="shared" si="188"/>
        <v>1</v>
      </c>
      <c r="Y1177" s="21" t="str">
        <f t="shared" ca="1" si="189"/>
        <v/>
      </c>
      <c r="Z1177" s="13" t="str">
        <f>IF(Q1177="","",IF(H1178&lt;&gt;"Commercial",Lists!$C$2,IF(AND('Property details'!H1178="Commercial",'Property details'!Q1177&lt;250000),Lists!C$3,Lists!$C$4)))</f>
        <v/>
      </c>
      <c r="AA1177" s="19" t="str">
        <f t="shared" si="180"/>
        <v/>
      </c>
      <c r="AB1177" s="14" t="str">
        <f t="shared" si="181"/>
        <v/>
      </c>
    </row>
    <row r="1178" spans="1:28" ht="15" customHeight="1">
      <c r="A1178" s="61"/>
      <c r="B1178" s="61"/>
      <c r="C1178" s="61"/>
      <c r="D1178" s="61"/>
      <c r="E1178" s="61"/>
      <c r="F1178" s="64"/>
      <c r="G1178" s="64"/>
      <c r="H1178" s="64"/>
      <c r="I1178" s="89" t="str">
        <f t="shared" si="182"/>
        <v/>
      </c>
      <c r="J1178" s="64"/>
      <c r="K1178" s="64"/>
      <c r="L1178" s="64"/>
      <c r="M1178" s="64"/>
      <c r="N1178" s="64"/>
      <c r="O1178" s="64"/>
      <c r="P1178" s="82"/>
      <c r="Q1178" s="73"/>
      <c r="R1178" s="24"/>
      <c r="S1178" s="44" t="str">
        <f t="shared" ca="1" si="183"/>
        <v/>
      </c>
      <c r="T1178" s="48" t="str">
        <f t="shared" si="184"/>
        <v/>
      </c>
      <c r="U1178" s="48" t="str">
        <f t="shared" si="185"/>
        <v/>
      </c>
      <c r="V1178" s="21" t="str">
        <f t="shared" ca="1" si="186"/>
        <v/>
      </c>
      <c r="W1178" s="66">
        <f t="shared" si="187"/>
        <v>1</v>
      </c>
      <c r="X1178" s="66">
        <f t="shared" si="188"/>
        <v>1</v>
      </c>
      <c r="Y1178" s="21" t="str">
        <f t="shared" ca="1" si="189"/>
        <v/>
      </c>
      <c r="Z1178" s="13" t="str">
        <f>IF(Q1178="","",IF(H1179&lt;&gt;"Commercial",Lists!$C$2,IF(AND('Property details'!H1179="Commercial",'Property details'!Q1178&lt;250000),Lists!C$3,Lists!$C$4)))</f>
        <v/>
      </c>
      <c r="AA1178" s="19" t="str">
        <f t="shared" si="180"/>
        <v/>
      </c>
      <c r="AB1178" s="14" t="str">
        <f t="shared" si="181"/>
        <v/>
      </c>
    </row>
    <row r="1179" spans="1:28" ht="15" customHeight="1">
      <c r="A1179" s="61"/>
      <c r="B1179" s="61"/>
      <c r="C1179" s="61"/>
      <c r="D1179" s="61"/>
      <c r="E1179" s="61"/>
      <c r="F1179" s="64"/>
      <c r="G1179" s="64"/>
      <c r="H1179" s="64"/>
      <c r="I1179" s="89" t="str">
        <f t="shared" si="182"/>
        <v/>
      </c>
      <c r="J1179" s="64"/>
      <c r="K1179" s="64"/>
      <c r="L1179" s="64"/>
      <c r="M1179" s="64"/>
      <c r="N1179" s="64"/>
      <c r="O1179" s="64"/>
      <c r="P1179" s="82"/>
      <c r="Q1179" s="73"/>
      <c r="R1179" s="24"/>
      <c r="S1179" s="44" t="str">
        <f t="shared" ca="1" si="183"/>
        <v/>
      </c>
      <c r="T1179" s="48" t="str">
        <f t="shared" si="184"/>
        <v/>
      </c>
      <c r="U1179" s="48" t="str">
        <f t="shared" si="185"/>
        <v/>
      </c>
      <c r="V1179" s="21" t="str">
        <f t="shared" ca="1" si="186"/>
        <v/>
      </c>
      <c r="W1179" s="66">
        <f t="shared" si="187"/>
        <v>1</v>
      </c>
      <c r="X1179" s="66">
        <f t="shared" si="188"/>
        <v>1</v>
      </c>
      <c r="Y1179" s="21" t="str">
        <f t="shared" ca="1" si="189"/>
        <v/>
      </c>
      <c r="Z1179" s="13" t="str">
        <f>IF(Q1179="","",IF(H1180&lt;&gt;"Commercial",Lists!$C$2,IF(AND('Property details'!H1180="Commercial",'Property details'!Q1179&lt;250000),Lists!C$3,Lists!$C$4)))</f>
        <v/>
      </c>
      <c r="AA1179" s="19" t="str">
        <f t="shared" si="180"/>
        <v/>
      </c>
      <c r="AB1179" s="14" t="str">
        <f t="shared" si="181"/>
        <v/>
      </c>
    </row>
    <row r="1180" spans="1:28" ht="15" customHeight="1">
      <c r="A1180" s="61"/>
      <c r="B1180" s="61"/>
      <c r="C1180" s="61"/>
      <c r="D1180" s="61"/>
      <c r="E1180" s="61"/>
      <c r="F1180" s="64"/>
      <c r="G1180" s="64"/>
      <c r="H1180" s="64"/>
      <c r="I1180" s="89" t="str">
        <f t="shared" si="182"/>
        <v/>
      </c>
      <c r="J1180" s="64"/>
      <c r="K1180" s="64"/>
      <c r="L1180" s="64"/>
      <c r="M1180" s="64"/>
      <c r="N1180" s="64"/>
      <c r="O1180" s="64"/>
      <c r="P1180" s="82"/>
      <c r="Q1180" s="73"/>
      <c r="R1180" s="24"/>
      <c r="S1180" s="44" t="str">
        <f t="shared" ca="1" si="183"/>
        <v/>
      </c>
      <c r="T1180" s="48" t="str">
        <f t="shared" si="184"/>
        <v/>
      </c>
      <c r="U1180" s="48" t="str">
        <f t="shared" si="185"/>
        <v/>
      </c>
      <c r="V1180" s="21" t="str">
        <f t="shared" ca="1" si="186"/>
        <v/>
      </c>
      <c r="W1180" s="66">
        <f t="shared" si="187"/>
        <v>1</v>
      </c>
      <c r="X1180" s="66">
        <f t="shared" si="188"/>
        <v>1</v>
      </c>
      <c r="Y1180" s="21" t="str">
        <f t="shared" ca="1" si="189"/>
        <v/>
      </c>
      <c r="Z1180" s="13" t="str">
        <f>IF(Q1180="","",IF(H1181&lt;&gt;"Commercial",Lists!$C$2,IF(AND('Property details'!H1181="Commercial",'Property details'!Q1180&lt;250000),Lists!C$3,Lists!$C$4)))</f>
        <v/>
      </c>
      <c r="AA1180" s="19" t="str">
        <f t="shared" si="180"/>
        <v/>
      </c>
      <c r="AB1180" s="14" t="str">
        <f t="shared" si="181"/>
        <v/>
      </c>
    </row>
    <row r="1181" spans="1:28" ht="15" customHeight="1">
      <c r="A1181" s="61"/>
      <c r="B1181" s="61"/>
      <c r="C1181" s="61"/>
      <c r="D1181" s="61"/>
      <c r="E1181" s="61"/>
      <c r="F1181" s="64"/>
      <c r="G1181" s="64"/>
      <c r="H1181" s="64"/>
      <c r="I1181" s="89" t="str">
        <f t="shared" si="182"/>
        <v/>
      </c>
      <c r="J1181" s="64"/>
      <c r="K1181" s="64"/>
      <c r="L1181" s="64"/>
      <c r="M1181" s="64"/>
      <c r="N1181" s="64"/>
      <c r="O1181" s="64"/>
      <c r="P1181" s="82"/>
      <c r="Q1181" s="73"/>
      <c r="R1181" s="24"/>
      <c r="S1181" s="44" t="str">
        <f t="shared" ca="1" si="183"/>
        <v/>
      </c>
      <c r="T1181" s="48" t="str">
        <f t="shared" si="184"/>
        <v/>
      </c>
      <c r="U1181" s="48" t="str">
        <f t="shared" si="185"/>
        <v/>
      </c>
      <c r="V1181" s="21" t="str">
        <f t="shared" ca="1" si="186"/>
        <v/>
      </c>
      <c r="W1181" s="66">
        <f t="shared" si="187"/>
        <v>1</v>
      </c>
      <c r="X1181" s="66">
        <f t="shared" si="188"/>
        <v>1</v>
      </c>
      <c r="Y1181" s="21" t="str">
        <f t="shared" ca="1" si="189"/>
        <v/>
      </c>
      <c r="Z1181" s="13" t="str">
        <f>IF(Q1181="","",IF(H1182&lt;&gt;"Commercial",Lists!$C$2,IF(AND('Property details'!H1182="Commercial",'Property details'!Q1181&lt;250000),Lists!C$3,Lists!$C$4)))</f>
        <v/>
      </c>
      <c r="AA1181" s="19" t="str">
        <f t="shared" si="180"/>
        <v/>
      </c>
      <c r="AB1181" s="14" t="str">
        <f t="shared" si="181"/>
        <v/>
      </c>
    </row>
    <row r="1182" spans="1:28" ht="15" customHeight="1">
      <c r="A1182" s="61"/>
      <c r="B1182" s="61"/>
      <c r="C1182" s="61"/>
      <c r="D1182" s="61"/>
      <c r="E1182" s="61"/>
      <c r="F1182" s="64"/>
      <c r="G1182" s="64"/>
      <c r="H1182" s="64"/>
      <c r="I1182" s="89" t="str">
        <f t="shared" si="182"/>
        <v/>
      </c>
      <c r="J1182" s="64"/>
      <c r="K1182" s="64"/>
      <c r="L1182" s="64"/>
      <c r="M1182" s="64"/>
      <c r="N1182" s="64"/>
      <c r="O1182" s="64"/>
      <c r="P1182" s="82"/>
      <c r="Q1182" s="73"/>
      <c r="R1182" s="24"/>
      <c r="S1182" s="44" t="str">
        <f t="shared" ca="1" si="183"/>
        <v/>
      </c>
      <c r="T1182" s="48" t="str">
        <f t="shared" si="184"/>
        <v/>
      </c>
      <c r="U1182" s="48" t="str">
        <f t="shared" si="185"/>
        <v/>
      </c>
      <c r="V1182" s="21" t="str">
        <f t="shared" ca="1" si="186"/>
        <v/>
      </c>
      <c r="W1182" s="66">
        <f t="shared" si="187"/>
        <v>1</v>
      </c>
      <c r="X1182" s="66">
        <f t="shared" si="188"/>
        <v>1</v>
      </c>
      <c r="Y1182" s="21" t="str">
        <f t="shared" ca="1" si="189"/>
        <v/>
      </c>
      <c r="Z1182" s="13" t="str">
        <f>IF(Q1182="","",IF(H1183&lt;&gt;"Commercial",Lists!$C$2,IF(AND('Property details'!H1183="Commercial",'Property details'!Q1182&lt;250000),Lists!C$3,Lists!$C$4)))</f>
        <v/>
      </c>
      <c r="AA1182" s="19" t="str">
        <f t="shared" si="180"/>
        <v/>
      </c>
      <c r="AB1182" s="14" t="str">
        <f t="shared" si="181"/>
        <v/>
      </c>
    </row>
    <row r="1183" spans="1:28" ht="15" customHeight="1">
      <c r="A1183" s="61"/>
      <c r="B1183" s="61"/>
      <c r="C1183" s="61"/>
      <c r="D1183" s="61"/>
      <c r="E1183" s="61"/>
      <c r="F1183" s="64"/>
      <c r="G1183" s="64"/>
      <c r="H1183" s="64"/>
      <c r="I1183" s="89" t="str">
        <f t="shared" si="182"/>
        <v/>
      </c>
      <c r="J1183" s="64"/>
      <c r="K1183" s="64"/>
      <c r="L1183" s="64"/>
      <c r="M1183" s="64"/>
      <c r="N1183" s="64"/>
      <c r="O1183" s="64"/>
      <c r="P1183" s="82"/>
      <c r="Q1183" s="73"/>
      <c r="R1183" s="24"/>
      <c r="S1183" s="44" t="str">
        <f t="shared" ca="1" si="183"/>
        <v/>
      </c>
      <c r="T1183" s="48" t="str">
        <f t="shared" si="184"/>
        <v/>
      </c>
      <c r="U1183" s="48" t="str">
        <f t="shared" si="185"/>
        <v/>
      </c>
      <c r="V1183" s="21" t="str">
        <f t="shared" ca="1" si="186"/>
        <v/>
      </c>
      <c r="W1183" s="66">
        <f t="shared" si="187"/>
        <v>1</v>
      </c>
      <c r="X1183" s="66">
        <f t="shared" si="188"/>
        <v>1</v>
      </c>
      <c r="Y1183" s="21" t="str">
        <f t="shared" ca="1" si="189"/>
        <v/>
      </c>
      <c r="Z1183" s="13" t="str">
        <f>IF(Q1183="","",IF(H1184&lt;&gt;"Commercial",Lists!$C$2,IF(AND('Property details'!H1184="Commercial",'Property details'!Q1183&lt;250000),Lists!C$3,Lists!$C$4)))</f>
        <v/>
      </c>
      <c r="AA1183" s="19" t="str">
        <f t="shared" si="180"/>
        <v/>
      </c>
      <c r="AB1183" s="14" t="str">
        <f t="shared" si="181"/>
        <v/>
      </c>
    </row>
    <row r="1184" spans="1:28" ht="15" customHeight="1">
      <c r="A1184" s="61"/>
      <c r="B1184" s="61"/>
      <c r="C1184" s="61"/>
      <c r="D1184" s="61"/>
      <c r="E1184" s="61"/>
      <c r="F1184" s="64"/>
      <c r="G1184" s="64"/>
      <c r="H1184" s="64"/>
      <c r="I1184" s="89" t="str">
        <f t="shared" si="182"/>
        <v/>
      </c>
      <c r="J1184" s="64"/>
      <c r="K1184" s="64"/>
      <c r="L1184" s="64"/>
      <c r="M1184" s="64"/>
      <c r="N1184" s="64"/>
      <c r="O1184" s="64"/>
      <c r="P1184" s="82"/>
      <c r="Q1184" s="73"/>
      <c r="R1184" s="24"/>
      <c r="S1184" s="44" t="str">
        <f t="shared" ca="1" si="183"/>
        <v/>
      </c>
      <c r="T1184" s="48" t="str">
        <f t="shared" si="184"/>
        <v/>
      </c>
      <c r="U1184" s="48" t="str">
        <f t="shared" si="185"/>
        <v/>
      </c>
      <c r="V1184" s="21" t="str">
        <f t="shared" ca="1" si="186"/>
        <v/>
      </c>
      <c r="W1184" s="66">
        <f t="shared" si="187"/>
        <v>1</v>
      </c>
      <c r="X1184" s="66">
        <f t="shared" si="188"/>
        <v>1</v>
      </c>
      <c r="Y1184" s="21" t="str">
        <f t="shared" ca="1" si="189"/>
        <v/>
      </c>
      <c r="Z1184" s="13" t="str">
        <f>IF(Q1184="","",IF(H1185&lt;&gt;"Commercial",Lists!$C$2,IF(AND('Property details'!H1185="Commercial",'Property details'!Q1184&lt;250000),Lists!C$3,Lists!$C$4)))</f>
        <v/>
      </c>
      <c r="AA1184" s="19" t="str">
        <f t="shared" si="180"/>
        <v/>
      </c>
      <c r="AB1184" s="14" t="str">
        <f t="shared" si="181"/>
        <v/>
      </c>
    </row>
    <row r="1185" spans="1:28" ht="15" customHeight="1">
      <c r="A1185" s="61"/>
      <c r="B1185" s="61"/>
      <c r="C1185" s="61"/>
      <c r="D1185" s="61"/>
      <c r="E1185" s="61"/>
      <c r="F1185" s="64"/>
      <c r="G1185" s="64"/>
      <c r="H1185" s="64"/>
      <c r="I1185" s="89" t="str">
        <f t="shared" si="182"/>
        <v/>
      </c>
      <c r="J1185" s="64"/>
      <c r="K1185" s="64"/>
      <c r="L1185" s="64"/>
      <c r="M1185" s="64"/>
      <c r="N1185" s="64"/>
      <c r="O1185" s="64"/>
      <c r="P1185" s="82"/>
      <c r="Q1185" s="73"/>
      <c r="R1185" s="24"/>
      <c r="S1185" s="44" t="str">
        <f t="shared" ca="1" si="183"/>
        <v/>
      </c>
      <c r="T1185" s="48" t="str">
        <f t="shared" si="184"/>
        <v/>
      </c>
      <c r="U1185" s="48" t="str">
        <f t="shared" si="185"/>
        <v/>
      </c>
      <c r="V1185" s="21" t="str">
        <f t="shared" ca="1" si="186"/>
        <v/>
      </c>
      <c r="W1185" s="66">
        <f t="shared" si="187"/>
        <v>1</v>
      </c>
      <c r="X1185" s="66">
        <f t="shared" si="188"/>
        <v>1</v>
      </c>
      <c r="Y1185" s="21" t="str">
        <f t="shared" ca="1" si="189"/>
        <v/>
      </c>
      <c r="Z1185" s="13" t="str">
        <f>IF(Q1185="","",IF(H1186&lt;&gt;"Commercial",Lists!$C$2,IF(AND('Property details'!H1186="Commercial",'Property details'!Q1185&lt;250000),Lists!C$3,Lists!$C$4)))</f>
        <v/>
      </c>
      <c r="AA1185" s="19" t="str">
        <f t="shared" si="180"/>
        <v/>
      </c>
      <c r="AB1185" s="14" t="str">
        <f t="shared" si="181"/>
        <v/>
      </c>
    </row>
    <row r="1186" spans="1:28" ht="15" customHeight="1">
      <c r="A1186" s="61"/>
      <c r="B1186" s="61"/>
      <c r="C1186" s="61"/>
      <c r="D1186" s="61"/>
      <c r="E1186" s="61"/>
      <c r="F1186" s="64"/>
      <c r="G1186" s="64"/>
      <c r="H1186" s="64"/>
      <c r="I1186" s="89" t="str">
        <f t="shared" si="182"/>
        <v/>
      </c>
      <c r="J1186" s="64"/>
      <c r="K1186" s="64"/>
      <c r="L1186" s="64"/>
      <c r="M1186" s="64"/>
      <c r="N1186" s="64"/>
      <c r="O1186" s="64"/>
      <c r="P1186" s="82"/>
      <c r="Q1186" s="73"/>
      <c r="R1186" s="24"/>
      <c r="S1186" s="44" t="str">
        <f t="shared" ca="1" si="183"/>
        <v/>
      </c>
      <c r="T1186" s="48" t="str">
        <f t="shared" si="184"/>
        <v/>
      </c>
      <c r="U1186" s="48" t="str">
        <f t="shared" si="185"/>
        <v/>
      </c>
      <c r="V1186" s="21" t="str">
        <f t="shared" ca="1" si="186"/>
        <v/>
      </c>
      <c r="W1186" s="66">
        <f t="shared" si="187"/>
        <v>1</v>
      </c>
      <c r="X1186" s="66">
        <f t="shared" si="188"/>
        <v>1</v>
      </c>
      <c r="Y1186" s="21" t="str">
        <f t="shared" ca="1" si="189"/>
        <v/>
      </c>
      <c r="Z1186" s="13" t="str">
        <f>IF(Q1186="","",IF(H1187&lt;&gt;"Commercial",Lists!$C$2,IF(AND('Property details'!H1187="Commercial",'Property details'!Q1186&lt;250000),Lists!C$3,Lists!$C$4)))</f>
        <v/>
      </c>
      <c r="AA1186" s="19" t="str">
        <f t="shared" si="180"/>
        <v/>
      </c>
      <c r="AB1186" s="14" t="str">
        <f t="shared" si="181"/>
        <v/>
      </c>
    </row>
    <row r="1187" spans="1:28" ht="15" customHeight="1">
      <c r="A1187" s="61"/>
      <c r="B1187" s="61"/>
      <c r="C1187" s="61"/>
      <c r="D1187" s="61"/>
      <c r="E1187" s="61"/>
      <c r="F1187" s="64"/>
      <c r="G1187" s="64"/>
      <c r="H1187" s="64"/>
      <c r="I1187" s="89" t="str">
        <f t="shared" si="182"/>
        <v/>
      </c>
      <c r="J1187" s="64"/>
      <c r="K1187" s="64"/>
      <c r="L1187" s="64"/>
      <c r="M1187" s="64"/>
      <c r="N1187" s="64"/>
      <c r="O1187" s="64"/>
      <c r="P1187" s="82"/>
      <c r="Q1187" s="73"/>
      <c r="R1187" s="24"/>
      <c r="S1187" s="44" t="str">
        <f t="shared" ca="1" si="183"/>
        <v/>
      </c>
      <c r="T1187" s="48" t="str">
        <f t="shared" si="184"/>
        <v/>
      </c>
      <c r="U1187" s="48" t="str">
        <f t="shared" si="185"/>
        <v/>
      </c>
      <c r="V1187" s="21" t="str">
        <f t="shared" ca="1" si="186"/>
        <v/>
      </c>
      <c r="W1187" s="66">
        <f t="shared" si="187"/>
        <v>1</v>
      </c>
      <c r="X1187" s="66">
        <f t="shared" si="188"/>
        <v>1</v>
      </c>
      <c r="Y1187" s="21" t="str">
        <f t="shared" ca="1" si="189"/>
        <v/>
      </c>
      <c r="Z1187" s="13" t="str">
        <f>IF(Q1187="","",IF(H1188&lt;&gt;"Commercial",Lists!$C$2,IF(AND('Property details'!H1188="Commercial",'Property details'!Q1187&lt;250000),Lists!C$3,Lists!$C$4)))</f>
        <v/>
      </c>
      <c r="AA1187" s="19" t="str">
        <f t="shared" si="180"/>
        <v/>
      </c>
      <c r="AB1187" s="14" t="str">
        <f t="shared" si="181"/>
        <v/>
      </c>
    </row>
    <row r="1188" spans="1:28" ht="15" customHeight="1">
      <c r="A1188" s="61"/>
      <c r="B1188" s="61"/>
      <c r="C1188" s="61"/>
      <c r="D1188" s="61"/>
      <c r="E1188" s="61"/>
      <c r="F1188" s="64"/>
      <c r="G1188" s="64"/>
      <c r="H1188" s="64"/>
      <c r="I1188" s="89" t="str">
        <f t="shared" si="182"/>
        <v/>
      </c>
      <c r="J1188" s="64"/>
      <c r="K1188" s="64"/>
      <c r="L1188" s="64"/>
      <c r="M1188" s="64"/>
      <c r="N1188" s="64"/>
      <c r="O1188" s="64"/>
      <c r="P1188" s="82"/>
      <c r="Q1188" s="73"/>
      <c r="R1188" s="24"/>
      <c r="S1188" s="44" t="str">
        <f t="shared" ca="1" si="183"/>
        <v/>
      </c>
      <c r="T1188" s="48" t="str">
        <f t="shared" si="184"/>
        <v/>
      </c>
      <c r="U1188" s="48" t="str">
        <f t="shared" si="185"/>
        <v/>
      </c>
      <c r="V1188" s="21" t="str">
        <f t="shared" ca="1" si="186"/>
        <v/>
      </c>
      <c r="W1188" s="66">
        <f t="shared" si="187"/>
        <v>1</v>
      </c>
      <c r="X1188" s="66">
        <f t="shared" si="188"/>
        <v>1</v>
      </c>
      <c r="Y1188" s="21" t="str">
        <f t="shared" ca="1" si="189"/>
        <v/>
      </c>
      <c r="Z1188" s="13" t="str">
        <f>IF(Q1188="","",IF(H1189&lt;&gt;"Commercial",Lists!$C$2,IF(AND('Property details'!H1189="Commercial",'Property details'!Q1188&lt;250000),Lists!C$3,Lists!$C$4)))</f>
        <v/>
      </c>
      <c r="AA1188" s="19" t="str">
        <f t="shared" si="180"/>
        <v/>
      </c>
      <c r="AB1188" s="14" t="str">
        <f t="shared" si="181"/>
        <v/>
      </c>
    </row>
    <row r="1189" spans="1:28" ht="15" customHeight="1">
      <c r="A1189" s="61"/>
      <c r="B1189" s="61"/>
      <c r="C1189" s="61"/>
      <c r="D1189" s="61"/>
      <c r="E1189" s="61"/>
      <c r="F1189" s="64"/>
      <c r="G1189" s="64"/>
      <c r="H1189" s="64"/>
      <c r="I1189" s="89" t="str">
        <f t="shared" si="182"/>
        <v/>
      </c>
      <c r="J1189" s="64"/>
      <c r="K1189" s="64"/>
      <c r="L1189" s="64"/>
      <c r="M1189" s="64"/>
      <c r="N1189" s="64"/>
      <c r="O1189" s="64"/>
      <c r="P1189" s="82"/>
      <c r="Q1189" s="73"/>
      <c r="R1189" s="24"/>
      <c r="S1189" s="44" t="str">
        <f t="shared" ca="1" si="183"/>
        <v/>
      </c>
      <c r="T1189" s="48" t="str">
        <f t="shared" si="184"/>
        <v/>
      </c>
      <c r="U1189" s="48" t="str">
        <f t="shared" si="185"/>
        <v/>
      </c>
      <c r="V1189" s="21" t="str">
        <f t="shared" ca="1" si="186"/>
        <v/>
      </c>
      <c r="W1189" s="66">
        <f t="shared" si="187"/>
        <v>1</v>
      </c>
      <c r="X1189" s="66">
        <f t="shared" si="188"/>
        <v>1</v>
      </c>
      <c r="Y1189" s="21" t="str">
        <f t="shared" ca="1" si="189"/>
        <v/>
      </c>
      <c r="Z1189" s="13" t="str">
        <f>IF(Q1189="","",IF(H1190&lt;&gt;"Commercial",Lists!$C$2,IF(AND('Property details'!H1190="Commercial",'Property details'!Q1189&lt;250000),Lists!C$3,Lists!$C$4)))</f>
        <v/>
      </c>
      <c r="AA1189" s="19" t="str">
        <f t="shared" si="180"/>
        <v/>
      </c>
      <c r="AB1189" s="14" t="str">
        <f t="shared" si="181"/>
        <v/>
      </c>
    </row>
    <row r="1190" spans="1:28" ht="15" customHeight="1">
      <c r="A1190" s="61"/>
      <c r="B1190" s="61"/>
      <c r="C1190" s="61"/>
      <c r="D1190" s="61"/>
      <c r="E1190" s="61"/>
      <c r="F1190" s="64"/>
      <c r="G1190" s="64"/>
      <c r="H1190" s="64"/>
      <c r="I1190" s="89" t="str">
        <f t="shared" si="182"/>
        <v/>
      </c>
      <c r="J1190" s="64"/>
      <c r="K1190" s="64"/>
      <c r="L1190" s="64"/>
      <c r="M1190" s="64"/>
      <c r="N1190" s="64"/>
      <c r="O1190" s="64"/>
      <c r="P1190" s="82"/>
      <c r="Q1190" s="73"/>
      <c r="R1190" s="24"/>
      <c r="S1190" s="44" t="str">
        <f t="shared" ca="1" si="183"/>
        <v/>
      </c>
      <c r="T1190" s="48" t="str">
        <f t="shared" si="184"/>
        <v/>
      </c>
      <c r="U1190" s="48" t="str">
        <f t="shared" si="185"/>
        <v/>
      </c>
      <c r="V1190" s="21" t="str">
        <f t="shared" ca="1" si="186"/>
        <v/>
      </c>
      <c r="W1190" s="66">
        <f t="shared" si="187"/>
        <v>1</v>
      </c>
      <c r="X1190" s="66">
        <f t="shared" si="188"/>
        <v>1</v>
      </c>
      <c r="Y1190" s="21" t="str">
        <f t="shared" ca="1" si="189"/>
        <v/>
      </c>
      <c r="Z1190" s="13" t="str">
        <f>IF(Q1190="","",IF(H1191&lt;&gt;"Commercial",Lists!$C$2,IF(AND('Property details'!H1191="Commercial",'Property details'!Q1190&lt;250000),Lists!C$3,Lists!$C$4)))</f>
        <v/>
      </c>
      <c r="AA1190" s="19" t="str">
        <f t="shared" si="180"/>
        <v/>
      </c>
      <c r="AB1190" s="14" t="str">
        <f t="shared" si="181"/>
        <v/>
      </c>
    </row>
    <row r="1191" spans="1:28" ht="15" customHeight="1">
      <c r="A1191" s="61"/>
      <c r="B1191" s="61"/>
      <c r="C1191" s="61"/>
      <c r="D1191" s="61"/>
      <c r="E1191" s="61"/>
      <c r="F1191" s="64"/>
      <c r="G1191" s="64"/>
      <c r="H1191" s="64"/>
      <c r="I1191" s="89" t="str">
        <f t="shared" si="182"/>
        <v/>
      </c>
      <c r="J1191" s="64"/>
      <c r="K1191" s="64"/>
      <c r="L1191" s="64"/>
      <c r="M1191" s="64"/>
      <c r="N1191" s="64"/>
      <c r="O1191" s="64"/>
      <c r="P1191" s="82"/>
      <c r="Q1191" s="73"/>
      <c r="R1191" s="24"/>
      <c r="S1191" s="44" t="str">
        <f t="shared" ca="1" si="183"/>
        <v/>
      </c>
      <c r="T1191" s="48" t="str">
        <f t="shared" si="184"/>
        <v/>
      </c>
      <c r="U1191" s="48" t="str">
        <f t="shared" si="185"/>
        <v/>
      </c>
      <c r="V1191" s="21" t="str">
        <f t="shared" ca="1" si="186"/>
        <v/>
      </c>
      <c r="W1191" s="66">
        <f t="shared" si="187"/>
        <v>1</v>
      </c>
      <c r="X1191" s="66">
        <f t="shared" si="188"/>
        <v>1</v>
      </c>
      <c r="Y1191" s="21" t="str">
        <f t="shared" ca="1" si="189"/>
        <v/>
      </c>
      <c r="Z1191" s="13" t="str">
        <f>IF(Q1191="","",IF(H1192&lt;&gt;"Commercial",Lists!$C$2,IF(AND('Property details'!H1192="Commercial",'Property details'!Q1191&lt;250000),Lists!C$3,Lists!$C$4)))</f>
        <v/>
      </c>
      <c r="AA1191" s="19" t="str">
        <f t="shared" si="180"/>
        <v/>
      </c>
      <c r="AB1191" s="14" t="str">
        <f t="shared" si="181"/>
        <v/>
      </c>
    </row>
    <row r="1192" spans="1:28" ht="15" customHeight="1">
      <c r="A1192" s="61"/>
      <c r="B1192" s="61"/>
      <c r="C1192" s="61"/>
      <c r="D1192" s="61"/>
      <c r="E1192" s="61"/>
      <c r="F1192" s="64"/>
      <c r="G1192" s="64"/>
      <c r="H1192" s="64"/>
      <c r="I1192" s="89" t="str">
        <f t="shared" si="182"/>
        <v/>
      </c>
      <c r="J1192" s="64"/>
      <c r="K1192" s="64"/>
      <c r="L1192" s="64"/>
      <c r="M1192" s="64"/>
      <c r="N1192" s="64"/>
      <c r="O1192" s="64"/>
      <c r="P1192" s="82"/>
      <c r="Q1192" s="73"/>
      <c r="R1192" s="24"/>
      <c r="S1192" s="44" t="str">
        <f t="shared" ca="1" si="183"/>
        <v/>
      </c>
      <c r="T1192" s="48" t="str">
        <f t="shared" si="184"/>
        <v/>
      </c>
      <c r="U1192" s="48" t="str">
        <f t="shared" si="185"/>
        <v/>
      </c>
      <c r="V1192" s="21" t="str">
        <f t="shared" ca="1" si="186"/>
        <v/>
      </c>
      <c r="W1192" s="66">
        <f t="shared" si="187"/>
        <v>1</v>
      </c>
      <c r="X1192" s="66">
        <f t="shared" si="188"/>
        <v>1</v>
      </c>
      <c r="Y1192" s="21" t="str">
        <f t="shared" ca="1" si="189"/>
        <v/>
      </c>
      <c r="Z1192" s="13" t="str">
        <f>IF(Q1192="","",IF(H1193&lt;&gt;"Commercial",Lists!$C$2,IF(AND('Property details'!H1193="Commercial",'Property details'!Q1192&lt;250000),Lists!C$3,Lists!$C$4)))</f>
        <v/>
      </c>
      <c r="AA1192" s="19" t="str">
        <f t="shared" si="180"/>
        <v/>
      </c>
      <c r="AB1192" s="14" t="str">
        <f t="shared" si="181"/>
        <v/>
      </c>
    </row>
    <row r="1193" spans="1:28" ht="15" customHeight="1">
      <c r="A1193" s="61"/>
      <c r="B1193" s="61"/>
      <c r="C1193" s="61"/>
      <c r="D1193" s="61"/>
      <c r="E1193" s="61"/>
      <c r="F1193" s="64"/>
      <c r="G1193" s="64"/>
      <c r="H1193" s="64"/>
      <c r="I1193" s="89" t="str">
        <f t="shared" si="182"/>
        <v/>
      </c>
      <c r="J1193" s="64"/>
      <c r="K1193" s="64"/>
      <c r="L1193" s="64"/>
      <c r="M1193" s="64"/>
      <c r="N1193" s="64"/>
      <c r="O1193" s="64"/>
      <c r="P1193" s="82"/>
      <c r="Q1193" s="73"/>
      <c r="R1193" s="24"/>
      <c r="S1193" s="44" t="str">
        <f t="shared" ca="1" si="183"/>
        <v/>
      </c>
      <c r="T1193" s="48" t="str">
        <f t="shared" si="184"/>
        <v/>
      </c>
      <c r="U1193" s="48" t="str">
        <f t="shared" si="185"/>
        <v/>
      </c>
      <c r="V1193" s="21" t="str">
        <f t="shared" ca="1" si="186"/>
        <v/>
      </c>
      <c r="W1193" s="66">
        <f t="shared" si="187"/>
        <v>1</v>
      </c>
      <c r="X1193" s="66">
        <f t="shared" si="188"/>
        <v>1</v>
      </c>
      <c r="Y1193" s="21" t="str">
        <f t="shared" ca="1" si="189"/>
        <v/>
      </c>
      <c r="Z1193" s="13" t="str">
        <f>IF(Q1193="","",IF(H1194&lt;&gt;"Commercial",Lists!$C$2,IF(AND('Property details'!H1194="Commercial",'Property details'!Q1193&lt;250000),Lists!C$3,Lists!$C$4)))</f>
        <v/>
      </c>
      <c r="AA1193" s="19" t="str">
        <f t="shared" si="180"/>
        <v/>
      </c>
      <c r="AB1193" s="14" t="str">
        <f t="shared" si="181"/>
        <v/>
      </c>
    </row>
    <row r="1194" spans="1:28" ht="15" customHeight="1">
      <c r="A1194" s="61"/>
      <c r="B1194" s="61"/>
      <c r="C1194" s="61"/>
      <c r="D1194" s="61"/>
      <c r="E1194" s="61"/>
      <c r="F1194" s="64"/>
      <c r="G1194" s="64"/>
      <c r="H1194" s="64"/>
      <c r="I1194" s="89" t="str">
        <f t="shared" si="182"/>
        <v/>
      </c>
      <c r="J1194" s="64"/>
      <c r="K1194" s="64"/>
      <c r="L1194" s="64"/>
      <c r="M1194" s="64"/>
      <c r="N1194" s="64"/>
      <c r="O1194" s="64"/>
      <c r="P1194" s="82"/>
      <c r="Q1194" s="73"/>
      <c r="R1194" s="24"/>
      <c r="S1194" s="44" t="str">
        <f t="shared" ca="1" si="183"/>
        <v/>
      </c>
      <c r="T1194" s="48" t="str">
        <f t="shared" si="184"/>
        <v/>
      </c>
      <c r="U1194" s="48" t="str">
        <f t="shared" si="185"/>
        <v/>
      </c>
      <c r="V1194" s="21" t="str">
        <f t="shared" ca="1" si="186"/>
        <v/>
      </c>
      <c r="W1194" s="66">
        <f t="shared" si="187"/>
        <v>1</v>
      </c>
      <c r="X1194" s="66">
        <f t="shared" si="188"/>
        <v>1</v>
      </c>
      <c r="Y1194" s="21" t="str">
        <f t="shared" ca="1" si="189"/>
        <v/>
      </c>
      <c r="Z1194" s="13" t="str">
        <f>IF(Q1194="","",IF(H1195&lt;&gt;"Commercial",Lists!$C$2,IF(AND('Property details'!H1195="Commercial",'Property details'!Q1194&lt;250000),Lists!C$3,Lists!$C$4)))</f>
        <v/>
      </c>
      <c r="AA1194" s="19" t="str">
        <f t="shared" si="180"/>
        <v/>
      </c>
      <c r="AB1194" s="14" t="str">
        <f t="shared" si="181"/>
        <v/>
      </c>
    </row>
    <row r="1195" spans="1:28" ht="15" customHeight="1">
      <c r="A1195" s="61"/>
      <c r="B1195" s="61"/>
      <c r="C1195" s="61"/>
      <c r="D1195" s="61"/>
      <c r="E1195" s="61"/>
      <c r="F1195" s="64"/>
      <c r="G1195" s="64"/>
      <c r="H1195" s="64"/>
      <c r="I1195" s="89" t="str">
        <f t="shared" si="182"/>
        <v/>
      </c>
      <c r="J1195" s="64"/>
      <c r="K1195" s="64"/>
      <c r="L1195" s="64"/>
      <c r="M1195" s="64"/>
      <c r="N1195" s="64"/>
      <c r="O1195" s="64"/>
      <c r="P1195" s="82"/>
      <c r="Q1195" s="73"/>
      <c r="R1195" s="24"/>
      <c r="S1195" s="44" t="str">
        <f t="shared" ca="1" si="183"/>
        <v/>
      </c>
      <c r="T1195" s="48" t="str">
        <f t="shared" si="184"/>
        <v/>
      </c>
      <c r="U1195" s="48" t="str">
        <f t="shared" si="185"/>
        <v/>
      </c>
      <c r="V1195" s="21" t="str">
        <f t="shared" ca="1" si="186"/>
        <v/>
      </c>
      <c r="W1195" s="66">
        <f t="shared" si="187"/>
        <v>1</v>
      </c>
      <c r="X1195" s="66">
        <f t="shared" si="188"/>
        <v>1</v>
      </c>
      <c r="Y1195" s="21" t="str">
        <f t="shared" ca="1" si="189"/>
        <v/>
      </c>
      <c r="Z1195" s="13" t="str">
        <f>IF(Q1195="","",IF(H1196&lt;&gt;"Commercial",Lists!$C$2,IF(AND('Property details'!H1196="Commercial",'Property details'!Q1195&lt;250000),Lists!C$3,Lists!$C$4)))</f>
        <v/>
      </c>
      <c r="AA1195" s="19" t="str">
        <f t="shared" si="180"/>
        <v/>
      </c>
      <c r="AB1195" s="14" t="str">
        <f t="shared" si="181"/>
        <v/>
      </c>
    </row>
    <row r="1196" spans="1:28" ht="15" customHeight="1">
      <c r="A1196" s="61"/>
      <c r="B1196" s="61"/>
      <c r="C1196" s="61"/>
      <c r="D1196" s="61"/>
      <c r="E1196" s="61"/>
      <c r="F1196" s="64"/>
      <c r="G1196" s="64"/>
      <c r="H1196" s="64"/>
      <c r="I1196" s="89" t="str">
        <f t="shared" si="182"/>
        <v/>
      </c>
      <c r="J1196" s="64"/>
      <c r="K1196" s="64"/>
      <c r="L1196" s="64"/>
      <c r="M1196" s="64"/>
      <c r="N1196" s="64"/>
      <c r="O1196" s="64"/>
      <c r="P1196" s="82"/>
      <c r="Q1196" s="73"/>
      <c r="R1196" s="24"/>
      <c r="S1196" s="44" t="str">
        <f t="shared" ca="1" si="183"/>
        <v/>
      </c>
      <c r="T1196" s="48" t="str">
        <f t="shared" si="184"/>
        <v/>
      </c>
      <c r="U1196" s="48" t="str">
        <f t="shared" si="185"/>
        <v/>
      </c>
      <c r="V1196" s="21" t="str">
        <f t="shared" ca="1" si="186"/>
        <v/>
      </c>
      <c r="W1196" s="66">
        <f t="shared" si="187"/>
        <v>1</v>
      </c>
      <c r="X1196" s="66">
        <f t="shared" si="188"/>
        <v>1</v>
      </c>
      <c r="Y1196" s="21" t="str">
        <f t="shared" ca="1" si="189"/>
        <v/>
      </c>
      <c r="Z1196" s="13" t="str">
        <f>IF(Q1196="","",IF(H1197&lt;&gt;"Commercial",Lists!$C$2,IF(AND('Property details'!H1197="Commercial",'Property details'!Q1196&lt;250000),Lists!C$3,Lists!$C$4)))</f>
        <v/>
      </c>
      <c r="AA1196" s="19" t="str">
        <f t="shared" si="180"/>
        <v/>
      </c>
      <c r="AB1196" s="14" t="str">
        <f t="shared" si="181"/>
        <v/>
      </c>
    </row>
    <row r="1197" spans="1:28" ht="15" customHeight="1">
      <c r="A1197" s="61"/>
      <c r="B1197" s="61"/>
      <c r="C1197" s="61"/>
      <c r="D1197" s="61"/>
      <c r="E1197" s="61"/>
      <c r="F1197" s="64"/>
      <c r="G1197" s="64"/>
      <c r="H1197" s="64"/>
      <c r="I1197" s="89" t="str">
        <f t="shared" si="182"/>
        <v/>
      </c>
      <c r="J1197" s="64"/>
      <c r="K1197" s="64"/>
      <c r="L1197" s="64"/>
      <c r="M1197" s="64"/>
      <c r="N1197" s="64"/>
      <c r="O1197" s="64"/>
      <c r="P1197" s="82"/>
      <c r="Q1197" s="73"/>
      <c r="R1197" s="24"/>
      <c r="S1197" s="44" t="str">
        <f t="shared" ca="1" si="183"/>
        <v/>
      </c>
      <c r="T1197" s="48" t="str">
        <f t="shared" si="184"/>
        <v/>
      </c>
      <c r="U1197" s="48" t="str">
        <f t="shared" si="185"/>
        <v/>
      </c>
      <c r="V1197" s="21" t="str">
        <f t="shared" ca="1" si="186"/>
        <v/>
      </c>
      <c r="W1197" s="66">
        <f t="shared" si="187"/>
        <v>1</v>
      </c>
      <c r="X1197" s="66">
        <f t="shared" si="188"/>
        <v>1</v>
      </c>
      <c r="Y1197" s="21" t="str">
        <f t="shared" ca="1" si="189"/>
        <v/>
      </c>
      <c r="Z1197" s="13" t="str">
        <f>IF(Q1197="","",IF(H1198&lt;&gt;"Commercial",Lists!$C$2,IF(AND('Property details'!H1198="Commercial",'Property details'!Q1197&lt;250000),Lists!C$3,Lists!$C$4)))</f>
        <v/>
      </c>
      <c r="AA1197" s="19" t="str">
        <f t="shared" si="180"/>
        <v/>
      </c>
      <c r="AB1197" s="14" t="str">
        <f t="shared" si="181"/>
        <v/>
      </c>
    </row>
    <row r="1198" spans="1:28" ht="15" customHeight="1">
      <c r="A1198" s="61"/>
      <c r="B1198" s="61"/>
      <c r="C1198" s="61"/>
      <c r="D1198" s="61"/>
      <c r="E1198" s="61"/>
      <c r="F1198" s="64"/>
      <c r="G1198" s="64"/>
      <c r="H1198" s="64"/>
      <c r="I1198" s="89" t="str">
        <f t="shared" si="182"/>
        <v/>
      </c>
      <c r="J1198" s="64"/>
      <c r="K1198" s="64"/>
      <c r="L1198" s="64"/>
      <c r="M1198" s="64"/>
      <c r="N1198" s="64"/>
      <c r="O1198" s="64"/>
      <c r="P1198" s="82"/>
      <c r="Q1198" s="73"/>
      <c r="R1198" s="24"/>
      <c r="S1198" s="44" t="str">
        <f t="shared" ca="1" si="183"/>
        <v/>
      </c>
      <c r="T1198" s="48" t="str">
        <f t="shared" si="184"/>
        <v/>
      </c>
      <c r="U1198" s="48" t="str">
        <f t="shared" si="185"/>
        <v/>
      </c>
      <c r="V1198" s="21" t="str">
        <f t="shared" ca="1" si="186"/>
        <v/>
      </c>
      <c r="W1198" s="66">
        <f t="shared" si="187"/>
        <v>1</v>
      </c>
      <c r="X1198" s="66">
        <f t="shared" si="188"/>
        <v>1</v>
      </c>
      <c r="Y1198" s="21" t="str">
        <f t="shared" ca="1" si="189"/>
        <v/>
      </c>
      <c r="Z1198" s="13" t="str">
        <f>IF(Q1198="","",IF(H1199&lt;&gt;"Commercial",Lists!$C$2,IF(AND('Property details'!H1199="Commercial",'Property details'!Q1198&lt;250000),Lists!C$3,Lists!$C$4)))</f>
        <v/>
      </c>
      <c r="AA1198" s="19" t="str">
        <f t="shared" si="180"/>
        <v/>
      </c>
      <c r="AB1198" s="14" t="str">
        <f t="shared" si="181"/>
        <v/>
      </c>
    </row>
    <row r="1199" spans="1:28" ht="15" customHeight="1">
      <c r="A1199" s="61"/>
      <c r="B1199" s="61"/>
      <c r="C1199" s="61"/>
      <c r="D1199" s="61"/>
      <c r="E1199" s="61"/>
      <c r="F1199" s="64"/>
      <c r="G1199" s="64"/>
      <c r="H1199" s="64"/>
      <c r="I1199" s="89" t="str">
        <f t="shared" si="182"/>
        <v/>
      </c>
      <c r="J1199" s="64"/>
      <c r="K1199" s="64"/>
      <c r="L1199" s="64"/>
      <c r="M1199" s="64"/>
      <c r="N1199" s="64"/>
      <c r="O1199" s="64"/>
      <c r="P1199" s="82"/>
      <c r="Q1199" s="73"/>
      <c r="R1199" s="24"/>
      <c r="S1199" s="44" t="str">
        <f t="shared" ca="1" si="183"/>
        <v/>
      </c>
      <c r="T1199" s="48" t="str">
        <f t="shared" si="184"/>
        <v/>
      </c>
      <c r="U1199" s="48" t="str">
        <f t="shared" si="185"/>
        <v/>
      </c>
      <c r="V1199" s="21" t="str">
        <f t="shared" ca="1" si="186"/>
        <v/>
      </c>
      <c r="W1199" s="66">
        <f t="shared" si="187"/>
        <v>1</v>
      </c>
      <c r="X1199" s="66">
        <f t="shared" si="188"/>
        <v>1</v>
      </c>
      <c r="Y1199" s="21" t="str">
        <f t="shared" ca="1" si="189"/>
        <v/>
      </c>
      <c r="Z1199" s="13" t="str">
        <f>IF(Q1199="","",IF(H1200&lt;&gt;"Commercial",Lists!$C$2,IF(AND('Property details'!H1200="Commercial",'Property details'!Q1199&lt;250000),Lists!C$3,Lists!$C$4)))</f>
        <v/>
      </c>
      <c r="AA1199" s="19" t="str">
        <f t="shared" si="180"/>
        <v/>
      </c>
      <c r="AB1199" s="14" t="str">
        <f t="shared" si="181"/>
        <v/>
      </c>
    </row>
    <row r="1200" spans="1:28" ht="15" customHeight="1">
      <c r="A1200" s="61"/>
      <c r="B1200" s="61"/>
      <c r="C1200" s="61"/>
      <c r="D1200" s="61"/>
      <c r="E1200" s="61"/>
      <c r="F1200" s="64"/>
      <c r="G1200" s="64"/>
      <c r="H1200" s="64"/>
      <c r="I1200" s="89" t="str">
        <f t="shared" si="182"/>
        <v/>
      </c>
      <c r="J1200" s="64"/>
      <c r="K1200" s="64"/>
      <c r="L1200" s="64"/>
      <c r="M1200" s="64"/>
      <c r="N1200" s="64"/>
      <c r="O1200" s="64"/>
      <c r="P1200" s="82"/>
      <c r="Q1200" s="73"/>
      <c r="R1200" s="24"/>
      <c r="S1200" s="44" t="str">
        <f t="shared" ca="1" si="183"/>
        <v/>
      </c>
      <c r="T1200" s="48" t="str">
        <f t="shared" si="184"/>
        <v/>
      </c>
      <c r="U1200" s="48" t="str">
        <f t="shared" si="185"/>
        <v/>
      </c>
      <c r="V1200" s="21" t="str">
        <f t="shared" ca="1" si="186"/>
        <v/>
      </c>
      <c r="W1200" s="66">
        <f t="shared" si="187"/>
        <v>1</v>
      </c>
      <c r="X1200" s="66">
        <f t="shared" si="188"/>
        <v>1</v>
      </c>
      <c r="Y1200" s="21" t="str">
        <f t="shared" ca="1" si="189"/>
        <v/>
      </c>
      <c r="Z1200" s="13" t="str">
        <f>IF(Q1200="","",IF(H1201&lt;&gt;"Commercial",Lists!$C$2,IF(AND('Property details'!H1201="Commercial",'Property details'!Q1200&lt;250000),Lists!C$3,Lists!$C$4)))</f>
        <v/>
      </c>
      <c r="AA1200" s="19" t="str">
        <f t="shared" si="180"/>
        <v/>
      </c>
      <c r="AB1200" s="14" t="str">
        <f t="shared" si="181"/>
        <v/>
      </c>
    </row>
    <row r="1201" spans="1:28" ht="15" customHeight="1">
      <c r="A1201" s="61"/>
      <c r="B1201" s="61"/>
      <c r="C1201" s="61"/>
      <c r="D1201" s="61"/>
      <c r="E1201" s="61"/>
      <c r="F1201" s="64"/>
      <c r="G1201" s="64"/>
      <c r="H1201" s="64"/>
      <c r="I1201" s="89" t="str">
        <f t="shared" si="182"/>
        <v/>
      </c>
      <c r="J1201" s="64"/>
      <c r="K1201" s="64"/>
      <c r="L1201" s="64"/>
      <c r="M1201" s="64"/>
      <c r="N1201" s="64"/>
      <c r="O1201" s="64"/>
      <c r="P1201" s="82"/>
      <c r="Q1201" s="73"/>
      <c r="R1201" s="24"/>
      <c r="S1201" s="44" t="str">
        <f t="shared" ca="1" si="183"/>
        <v/>
      </c>
      <c r="T1201" s="48" t="str">
        <f t="shared" si="184"/>
        <v/>
      </c>
      <c r="U1201" s="48" t="str">
        <f t="shared" si="185"/>
        <v/>
      </c>
      <c r="V1201" s="21" t="str">
        <f t="shared" ca="1" si="186"/>
        <v/>
      </c>
      <c r="W1201" s="66">
        <f t="shared" si="187"/>
        <v>1</v>
      </c>
      <c r="X1201" s="66">
        <f t="shared" si="188"/>
        <v>1</v>
      </c>
      <c r="Y1201" s="21" t="str">
        <f t="shared" ca="1" si="189"/>
        <v/>
      </c>
      <c r="Z1201" s="13" t="str">
        <f>IF(Q1201="","",IF(H1202&lt;&gt;"Commercial",Lists!$C$2,IF(AND('Property details'!H1202="Commercial",'Property details'!Q1201&lt;250000),Lists!C$3,Lists!$C$4)))</f>
        <v/>
      </c>
      <c r="AA1201" s="19" t="str">
        <f t="shared" si="180"/>
        <v/>
      </c>
      <c r="AB1201" s="14" t="str">
        <f t="shared" si="181"/>
        <v/>
      </c>
    </row>
    <row r="1202" spans="1:28" ht="15" customHeight="1">
      <c r="A1202" s="61"/>
      <c r="B1202" s="61"/>
      <c r="C1202" s="61"/>
      <c r="D1202" s="61"/>
      <c r="E1202" s="61"/>
      <c r="F1202" s="64"/>
      <c r="G1202" s="64"/>
      <c r="H1202" s="64"/>
      <c r="I1202" s="89" t="str">
        <f t="shared" si="182"/>
        <v/>
      </c>
      <c r="J1202" s="64"/>
      <c r="K1202" s="64"/>
      <c r="L1202" s="64"/>
      <c r="M1202" s="64"/>
      <c r="N1202" s="64"/>
      <c r="O1202" s="64"/>
      <c r="P1202" s="82"/>
      <c r="Q1202" s="73"/>
      <c r="R1202" s="24"/>
      <c r="S1202" s="44" t="str">
        <f t="shared" ca="1" si="183"/>
        <v/>
      </c>
      <c r="T1202" s="48" t="str">
        <f t="shared" si="184"/>
        <v/>
      </c>
      <c r="U1202" s="48" t="str">
        <f t="shared" si="185"/>
        <v/>
      </c>
      <c r="V1202" s="21" t="str">
        <f t="shared" ca="1" si="186"/>
        <v/>
      </c>
      <c r="W1202" s="66">
        <f t="shared" si="187"/>
        <v>1</v>
      </c>
      <c r="X1202" s="66">
        <f t="shared" si="188"/>
        <v>1</v>
      </c>
      <c r="Y1202" s="21" t="str">
        <f t="shared" ca="1" si="189"/>
        <v/>
      </c>
      <c r="Z1202" s="13" t="str">
        <f>IF(Q1202="","",IF(H1203&lt;&gt;"Commercial",Lists!$C$2,IF(AND('Property details'!H1203="Commercial",'Property details'!Q1202&lt;250000),Lists!C$3,Lists!$C$4)))</f>
        <v/>
      </c>
      <c r="AA1202" s="19" t="str">
        <f t="shared" si="180"/>
        <v/>
      </c>
      <c r="AB1202" s="14" t="str">
        <f t="shared" si="181"/>
        <v/>
      </c>
    </row>
    <row r="1203" spans="1:28" ht="15" customHeight="1">
      <c r="A1203" s="61"/>
      <c r="B1203" s="61"/>
      <c r="C1203" s="61"/>
      <c r="D1203" s="61"/>
      <c r="E1203" s="61"/>
      <c r="F1203" s="64"/>
      <c r="G1203" s="64"/>
      <c r="H1203" s="64"/>
      <c r="I1203" s="89" t="str">
        <f t="shared" si="182"/>
        <v/>
      </c>
      <c r="J1203" s="64"/>
      <c r="K1203" s="64"/>
      <c r="L1203" s="64"/>
      <c r="M1203" s="64"/>
      <c r="N1203" s="64"/>
      <c r="O1203" s="64"/>
      <c r="P1203" s="82"/>
      <c r="Q1203" s="73"/>
      <c r="R1203" s="24"/>
      <c r="S1203" s="44" t="str">
        <f t="shared" ca="1" si="183"/>
        <v/>
      </c>
      <c r="T1203" s="48" t="str">
        <f t="shared" si="184"/>
        <v/>
      </c>
      <c r="U1203" s="48" t="str">
        <f t="shared" si="185"/>
        <v/>
      </c>
      <c r="V1203" s="21" t="str">
        <f t="shared" ca="1" si="186"/>
        <v/>
      </c>
      <c r="W1203" s="66">
        <f t="shared" si="187"/>
        <v>1</v>
      </c>
      <c r="X1203" s="66">
        <f t="shared" si="188"/>
        <v>1</v>
      </c>
      <c r="Y1203" s="21" t="str">
        <f t="shared" ca="1" si="189"/>
        <v/>
      </c>
      <c r="Z1203" s="13" t="str">
        <f>IF(Q1203="","",IF(H1204&lt;&gt;"Commercial",Lists!$C$2,IF(AND('Property details'!H1204="Commercial",'Property details'!Q1203&lt;250000),Lists!C$3,Lists!$C$4)))</f>
        <v/>
      </c>
      <c r="AA1203" s="19" t="str">
        <f t="shared" si="180"/>
        <v/>
      </c>
      <c r="AB1203" s="14" t="str">
        <f t="shared" si="181"/>
        <v/>
      </c>
    </row>
    <row r="1204" spans="1:28" ht="15" customHeight="1">
      <c r="A1204" s="61"/>
      <c r="B1204" s="61"/>
      <c r="C1204" s="61"/>
      <c r="D1204" s="61"/>
      <c r="E1204" s="61"/>
      <c r="F1204" s="64"/>
      <c r="G1204" s="64"/>
      <c r="H1204" s="64"/>
      <c r="I1204" s="89" t="str">
        <f t="shared" si="182"/>
        <v/>
      </c>
      <c r="J1204" s="64"/>
      <c r="K1204" s="64"/>
      <c r="L1204" s="64"/>
      <c r="M1204" s="64"/>
      <c r="N1204" s="64"/>
      <c r="O1204" s="64"/>
      <c r="P1204" s="82"/>
      <c r="Q1204" s="73"/>
      <c r="R1204" s="24"/>
      <c r="S1204" s="44" t="str">
        <f t="shared" ca="1" si="183"/>
        <v/>
      </c>
      <c r="T1204" s="48" t="str">
        <f t="shared" si="184"/>
        <v/>
      </c>
      <c r="U1204" s="48" t="str">
        <f t="shared" si="185"/>
        <v/>
      </c>
      <c r="V1204" s="21" t="str">
        <f t="shared" ca="1" si="186"/>
        <v/>
      </c>
      <c r="W1204" s="66">
        <f t="shared" si="187"/>
        <v>1</v>
      </c>
      <c r="X1204" s="66">
        <f t="shared" si="188"/>
        <v>1</v>
      </c>
      <c r="Y1204" s="21" t="str">
        <f t="shared" ca="1" si="189"/>
        <v/>
      </c>
      <c r="Z1204" s="13" t="str">
        <f>IF(Q1204="","",IF(H1205&lt;&gt;"Commercial",Lists!$C$2,IF(AND('Property details'!H1205="Commercial",'Property details'!Q1204&lt;250000),Lists!C$3,Lists!$C$4)))</f>
        <v/>
      </c>
      <c r="AA1204" s="19" t="str">
        <f t="shared" si="180"/>
        <v/>
      </c>
      <c r="AB1204" s="14" t="str">
        <f t="shared" si="181"/>
        <v/>
      </c>
    </row>
    <row r="1205" spans="1:28" ht="15" customHeight="1">
      <c r="A1205" s="61"/>
      <c r="B1205" s="61"/>
      <c r="C1205" s="61"/>
      <c r="D1205" s="61"/>
      <c r="E1205" s="61"/>
      <c r="F1205" s="64"/>
      <c r="G1205" s="64"/>
      <c r="H1205" s="64"/>
      <c r="I1205" s="89" t="str">
        <f t="shared" si="182"/>
        <v/>
      </c>
      <c r="J1205" s="64"/>
      <c r="K1205" s="64"/>
      <c r="L1205" s="64"/>
      <c r="M1205" s="64"/>
      <c r="N1205" s="64"/>
      <c r="O1205" s="64"/>
      <c r="P1205" s="82"/>
      <c r="Q1205" s="73"/>
      <c r="R1205" s="24"/>
      <c r="S1205" s="44" t="str">
        <f t="shared" ca="1" si="183"/>
        <v/>
      </c>
      <c r="T1205" s="48" t="str">
        <f t="shared" si="184"/>
        <v/>
      </c>
      <c r="U1205" s="48" t="str">
        <f t="shared" si="185"/>
        <v/>
      </c>
      <c r="V1205" s="21" t="str">
        <f t="shared" ca="1" si="186"/>
        <v/>
      </c>
      <c r="W1205" s="66">
        <f t="shared" si="187"/>
        <v>1</v>
      </c>
      <c r="X1205" s="66">
        <f t="shared" si="188"/>
        <v>1</v>
      </c>
      <c r="Y1205" s="21" t="str">
        <f t="shared" ca="1" si="189"/>
        <v/>
      </c>
      <c r="Z1205" s="13" t="str">
        <f>IF(Q1205="","",IF(H1206&lt;&gt;"Commercial",Lists!$C$2,IF(AND('Property details'!H1206="Commercial",'Property details'!Q1205&lt;250000),Lists!C$3,Lists!$C$4)))</f>
        <v/>
      </c>
      <c r="AA1205" s="19" t="str">
        <f t="shared" si="180"/>
        <v/>
      </c>
      <c r="AB1205" s="14" t="str">
        <f t="shared" si="181"/>
        <v/>
      </c>
    </row>
    <row r="1206" spans="1:28" ht="15" customHeight="1">
      <c r="A1206" s="61"/>
      <c r="B1206" s="61"/>
      <c r="C1206" s="61"/>
      <c r="D1206" s="61"/>
      <c r="E1206" s="61"/>
      <c r="F1206" s="64"/>
      <c r="G1206" s="64"/>
      <c r="H1206" s="64"/>
      <c r="I1206" s="89" t="str">
        <f t="shared" si="182"/>
        <v/>
      </c>
      <c r="J1206" s="64"/>
      <c r="K1206" s="64"/>
      <c r="L1206" s="64"/>
      <c r="M1206" s="64"/>
      <c r="N1206" s="64"/>
      <c r="O1206" s="64"/>
      <c r="P1206" s="82"/>
      <c r="Q1206" s="73"/>
      <c r="R1206" s="24"/>
      <c r="S1206" s="44" t="str">
        <f t="shared" ca="1" si="183"/>
        <v/>
      </c>
      <c r="T1206" s="48" t="str">
        <f t="shared" si="184"/>
        <v/>
      </c>
      <c r="U1206" s="48" t="str">
        <f t="shared" si="185"/>
        <v/>
      </c>
      <c r="V1206" s="21" t="str">
        <f t="shared" ca="1" si="186"/>
        <v/>
      </c>
      <c r="W1206" s="66">
        <f t="shared" si="187"/>
        <v>1</v>
      </c>
      <c r="X1206" s="66">
        <f t="shared" si="188"/>
        <v>1</v>
      </c>
      <c r="Y1206" s="21" t="str">
        <f t="shared" ca="1" si="189"/>
        <v/>
      </c>
      <c r="Z1206" s="13" t="str">
        <f>IF(Q1206="","",IF(H1207&lt;&gt;"Commercial",Lists!$C$2,IF(AND('Property details'!H1207="Commercial",'Property details'!Q1206&lt;250000),Lists!C$3,Lists!$C$4)))</f>
        <v/>
      </c>
      <c r="AA1206" s="19" t="str">
        <f t="shared" si="180"/>
        <v/>
      </c>
      <c r="AB1206" s="14" t="str">
        <f t="shared" si="181"/>
        <v/>
      </c>
    </row>
    <row r="1207" spans="1:28" ht="15" customHeight="1">
      <c r="A1207" s="61"/>
      <c r="B1207" s="61"/>
      <c r="C1207" s="61"/>
      <c r="D1207" s="61"/>
      <c r="E1207" s="61"/>
      <c r="F1207" s="64"/>
      <c r="G1207" s="64"/>
      <c r="H1207" s="64"/>
      <c r="I1207" s="89" t="str">
        <f t="shared" si="182"/>
        <v/>
      </c>
      <c r="J1207" s="64"/>
      <c r="K1207" s="64"/>
      <c r="L1207" s="64"/>
      <c r="M1207" s="64"/>
      <c r="N1207" s="64"/>
      <c r="O1207" s="64"/>
      <c r="P1207" s="82"/>
      <c r="Q1207" s="73"/>
      <c r="R1207" s="24"/>
      <c r="S1207" s="44" t="str">
        <f t="shared" ca="1" si="183"/>
        <v/>
      </c>
      <c r="T1207" s="48" t="str">
        <f t="shared" si="184"/>
        <v/>
      </c>
      <c r="U1207" s="48" t="str">
        <f t="shared" si="185"/>
        <v/>
      </c>
      <c r="V1207" s="21" t="str">
        <f t="shared" ca="1" si="186"/>
        <v/>
      </c>
      <c r="W1207" s="66">
        <f t="shared" si="187"/>
        <v>1</v>
      </c>
      <c r="X1207" s="66">
        <f t="shared" si="188"/>
        <v>1</v>
      </c>
      <c r="Y1207" s="21" t="str">
        <f t="shared" ca="1" si="189"/>
        <v/>
      </c>
      <c r="Z1207" s="13" t="str">
        <f>IF(Q1207="","",IF(H1208&lt;&gt;"Commercial",Lists!$C$2,IF(AND('Property details'!H1208="Commercial",'Property details'!Q1207&lt;250000),Lists!C$3,Lists!$C$4)))</f>
        <v/>
      </c>
      <c r="AA1207" s="19" t="str">
        <f t="shared" si="180"/>
        <v/>
      </c>
      <c r="AB1207" s="14" t="str">
        <f t="shared" si="181"/>
        <v/>
      </c>
    </row>
    <row r="1208" spans="1:28" ht="15" customHeight="1">
      <c r="A1208" s="61"/>
      <c r="B1208" s="61"/>
      <c r="C1208" s="61"/>
      <c r="D1208" s="61"/>
      <c r="E1208" s="61"/>
      <c r="F1208" s="64"/>
      <c r="G1208" s="64"/>
      <c r="H1208" s="64"/>
      <c r="I1208" s="89" t="str">
        <f t="shared" si="182"/>
        <v/>
      </c>
      <c r="J1208" s="64"/>
      <c r="K1208" s="64"/>
      <c r="L1208" s="64"/>
      <c r="M1208" s="64"/>
      <c r="N1208" s="64"/>
      <c r="O1208" s="64"/>
      <c r="P1208" s="82"/>
      <c r="Q1208" s="73"/>
      <c r="R1208" s="24"/>
      <c r="S1208" s="44" t="str">
        <f t="shared" ca="1" si="183"/>
        <v/>
      </c>
      <c r="T1208" s="48" t="str">
        <f t="shared" si="184"/>
        <v/>
      </c>
      <c r="U1208" s="48" t="str">
        <f t="shared" si="185"/>
        <v/>
      </c>
      <c r="V1208" s="21" t="str">
        <f t="shared" ca="1" si="186"/>
        <v/>
      </c>
      <c r="W1208" s="66">
        <f t="shared" si="187"/>
        <v>1</v>
      </c>
      <c r="X1208" s="66">
        <f t="shared" si="188"/>
        <v>1</v>
      </c>
      <c r="Y1208" s="21" t="str">
        <f t="shared" ca="1" si="189"/>
        <v/>
      </c>
      <c r="Z1208" s="13" t="str">
        <f>IF(Q1208="","",IF(H1209&lt;&gt;"Commercial",Lists!$C$2,IF(AND('Property details'!H1209="Commercial",'Property details'!Q1208&lt;250000),Lists!C$3,Lists!$C$4)))</f>
        <v/>
      </c>
      <c r="AA1208" s="19" t="str">
        <f t="shared" si="180"/>
        <v/>
      </c>
      <c r="AB1208" s="14" t="str">
        <f t="shared" si="181"/>
        <v/>
      </c>
    </row>
    <row r="1209" spans="1:28" ht="15" customHeight="1">
      <c r="A1209" s="61"/>
      <c r="B1209" s="61"/>
      <c r="C1209" s="61"/>
      <c r="D1209" s="61"/>
      <c r="E1209" s="61"/>
      <c r="F1209" s="64"/>
      <c r="G1209" s="64"/>
      <c r="H1209" s="64"/>
      <c r="I1209" s="89" t="str">
        <f t="shared" si="182"/>
        <v/>
      </c>
      <c r="J1209" s="64"/>
      <c r="K1209" s="64"/>
      <c r="L1209" s="64"/>
      <c r="M1209" s="64"/>
      <c r="N1209" s="64"/>
      <c r="O1209" s="64"/>
      <c r="P1209" s="82"/>
      <c r="Q1209" s="73"/>
      <c r="R1209" s="24"/>
      <c r="S1209" s="44" t="str">
        <f t="shared" ca="1" si="183"/>
        <v/>
      </c>
      <c r="T1209" s="48" t="str">
        <f t="shared" si="184"/>
        <v/>
      </c>
      <c r="U1209" s="48" t="str">
        <f t="shared" si="185"/>
        <v/>
      </c>
      <c r="V1209" s="21" t="str">
        <f t="shared" ca="1" si="186"/>
        <v/>
      </c>
      <c r="W1209" s="66">
        <f t="shared" si="187"/>
        <v>1</v>
      </c>
      <c r="X1209" s="66">
        <f t="shared" si="188"/>
        <v>1</v>
      </c>
      <c r="Y1209" s="21" t="str">
        <f t="shared" ca="1" si="189"/>
        <v/>
      </c>
      <c r="Z1209" s="13" t="str">
        <f>IF(Q1209="","",IF(H1210&lt;&gt;"Commercial",Lists!$C$2,IF(AND('Property details'!H1210="Commercial",'Property details'!Q1209&lt;250000),Lists!C$3,Lists!$C$4)))</f>
        <v/>
      </c>
      <c r="AA1209" s="19" t="str">
        <f t="shared" si="180"/>
        <v/>
      </c>
      <c r="AB1209" s="14" t="str">
        <f t="shared" si="181"/>
        <v/>
      </c>
    </row>
    <row r="1210" spans="1:28" ht="15" customHeight="1">
      <c r="A1210" s="61"/>
      <c r="B1210" s="61"/>
      <c r="C1210" s="61"/>
      <c r="D1210" s="61"/>
      <c r="E1210" s="61"/>
      <c r="F1210" s="64"/>
      <c r="G1210" s="64"/>
      <c r="H1210" s="64"/>
      <c r="I1210" s="89" t="str">
        <f t="shared" si="182"/>
        <v/>
      </c>
      <c r="J1210" s="64"/>
      <c r="K1210" s="64"/>
      <c r="L1210" s="64"/>
      <c r="M1210" s="64"/>
      <c r="N1210" s="64"/>
      <c r="O1210" s="64"/>
      <c r="P1210" s="82"/>
      <c r="Q1210" s="73"/>
      <c r="R1210" s="24"/>
      <c r="S1210" s="44" t="str">
        <f t="shared" ca="1" si="183"/>
        <v/>
      </c>
      <c r="T1210" s="48" t="str">
        <f t="shared" si="184"/>
        <v/>
      </c>
      <c r="U1210" s="48" t="str">
        <f t="shared" si="185"/>
        <v/>
      </c>
      <c r="V1210" s="21" t="str">
        <f t="shared" ca="1" si="186"/>
        <v/>
      </c>
      <c r="W1210" s="66">
        <f t="shared" si="187"/>
        <v>1</v>
      </c>
      <c r="X1210" s="66">
        <f t="shared" si="188"/>
        <v>1</v>
      </c>
      <c r="Y1210" s="21" t="str">
        <f t="shared" ca="1" si="189"/>
        <v/>
      </c>
      <c r="Z1210" s="13" t="str">
        <f>IF(Q1210="","",IF(H1211&lt;&gt;"Commercial",Lists!$C$2,IF(AND('Property details'!H1211="Commercial",'Property details'!Q1210&lt;250000),Lists!C$3,Lists!$C$4)))</f>
        <v/>
      </c>
      <c r="AA1210" s="19" t="str">
        <f t="shared" si="180"/>
        <v/>
      </c>
      <c r="AB1210" s="14" t="str">
        <f t="shared" si="181"/>
        <v/>
      </c>
    </row>
    <row r="1211" spans="1:28" ht="15" customHeight="1">
      <c r="A1211" s="61"/>
      <c r="B1211" s="61"/>
      <c r="C1211" s="61"/>
      <c r="D1211" s="61"/>
      <c r="E1211" s="61"/>
      <c r="F1211" s="64"/>
      <c r="G1211" s="64"/>
      <c r="H1211" s="64"/>
      <c r="I1211" s="89" t="str">
        <f t="shared" si="182"/>
        <v/>
      </c>
      <c r="J1211" s="64"/>
      <c r="K1211" s="64"/>
      <c r="L1211" s="64"/>
      <c r="M1211" s="64"/>
      <c r="N1211" s="64"/>
      <c r="O1211" s="64"/>
      <c r="P1211" s="82"/>
      <c r="Q1211" s="73"/>
      <c r="R1211" s="24"/>
      <c r="S1211" s="44" t="str">
        <f t="shared" ca="1" si="183"/>
        <v/>
      </c>
      <c r="T1211" s="48" t="str">
        <f t="shared" si="184"/>
        <v/>
      </c>
      <c r="U1211" s="48" t="str">
        <f t="shared" si="185"/>
        <v/>
      </c>
      <c r="V1211" s="21" t="str">
        <f t="shared" ca="1" si="186"/>
        <v/>
      </c>
      <c r="W1211" s="66">
        <f t="shared" si="187"/>
        <v>1</v>
      </c>
      <c r="X1211" s="66">
        <f t="shared" si="188"/>
        <v>1</v>
      </c>
      <c r="Y1211" s="21" t="str">
        <f t="shared" ca="1" si="189"/>
        <v/>
      </c>
      <c r="Z1211" s="13" t="str">
        <f>IF(Q1211="","",IF(H1212&lt;&gt;"Commercial",Lists!$C$2,IF(AND('Property details'!H1212="Commercial",'Property details'!Q1211&lt;250000),Lists!C$3,Lists!$C$4)))</f>
        <v/>
      </c>
      <c r="AA1211" s="19" t="str">
        <f t="shared" si="180"/>
        <v/>
      </c>
      <c r="AB1211" s="14" t="str">
        <f t="shared" si="181"/>
        <v/>
      </c>
    </row>
    <row r="1212" spans="1:28" ht="15" customHeight="1">
      <c r="A1212" s="61"/>
      <c r="B1212" s="61"/>
      <c r="C1212" s="61"/>
      <c r="D1212" s="61"/>
      <c r="E1212" s="61"/>
      <c r="F1212" s="64"/>
      <c r="G1212" s="64"/>
      <c r="H1212" s="64"/>
      <c r="I1212" s="89" t="str">
        <f t="shared" si="182"/>
        <v/>
      </c>
      <c r="J1212" s="64"/>
      <c r="K1212" s="64"/>
      <c r="L1212" s="64"/>
      <c r="M1212" s="64"/>
      <c r="N1212" s="64"/>
      <c r="O1212" s="64"/>
      <c r="P1212" s="82"/>
      <c r="Q1212" s="73"/>
      <c r="R1212" s="24"/>
      <c r="S1212" s="44" t="str">
        <f t="shared" ca="1" si="183"/>
        <v/>
      </c>
      <c r="T1212" s="48" t="str">
        <f t="shared" si="184"/>
        <v/>
      </c>
      <c r="U1212" s="48" t="str">
        <f t="shared" si="185"/>
        <v/>
      </c>
      <c r="V1212" s="21" t="str">
        <f t="shared" ca="1" si="186"/>
        <v/>
      </c>
      <c r="W1212" s="66">
        <f t="shared" si="187"/>
        <v>1</v>
      </c>
      <c r="X1212" s="66">
        <f t="shared" si="188"/>
        <v>1</v>
      </c>
      <c r="Y1212" s="21" t="str">
        <f t="shared" ca="1" si="189"/>
        <v/>
      </c>
      <c r="Z1212" s="13" t="str">
        <f>IF(Q1212="","",IF(H1213&lt;&gt;"Commercial",Lists!$C$2,IF(AND('Property details'!H1213="Commercial",'Property details'!Q1212&lt;250000),Lists!C$3,Lists!$C$4)))</f>
        <v/>
      </c>
      <c r="AA1212" s="19" t="str">
        <f t="shared" si="180"/>
        <v/>
      </c>
      <c r="AB1212" s="14" t="str">
        <f t="shared" si="181"/>
        <v/>
      </c>
    </row>
    <row r="1213" spans="1:28" ht="15" customHeight="1">
      <c r="A1213" s="61"/>
      <c r="B1213" s="61"/>
      <c r="C1213" s="61"/>
      <c r="D1213" s="61"/>
      <c r="E1213" s="61"/>
      <c r="F1213" s="64"/>
      <c r="G1213" s="64"/>
      <c r="H1213" s="64"/>
      <c r="I1213" s="89" t="str">
        <f t="shared" si="182"/>
        <v/>
      </c>
      <c r="J1213" s="64"/>
      <c r="K1213" s="64"/>
      <c r="L1213" s="64"/>
      <c r="M1213" s="64"/>
      <c r="N1213" s="64"/>
      <c r="O1213" s="64"/>
      <c r="P1213" s="82"/>
      <c r="Q1213" s="73"/>
      <c r="R1213" s="24"/>
      <c r="S1213" s="44" t="str">
        <f t="shared" ca="1" si="183"/>
        <v/>
      </c>
      <c r="T1213" s="48" t="str">
        <f t="shared" si="184"/>
        <v/>
      </c>
      <c r="U1213" s="48" t="str">
        <f t="shared" si="185"/>
        <v/>
      </c>
      <c r="V1213" s="21" t="str">
        <f t="shared" ca="1" si="186"/>
        <v/>
      </c>
      <c r="W1213" s="66">
        <f t="shared" si="187"/>
        <v>1</v>
      </c>
      <c r="X1213" s="66">
        <f t="shared" si="188"/>
        <v>1</v>
      </c>
      <c r="Y1213" s="21" t="str">
        <f t="shared" ca="1" si="189"/>
        <v/>
      </c>
      <c r="Z1213" s="13" t="str">
        <f>IF(Q1213="","",IF(H1214&lt;&gt;"Commercial",Lists!$C$2,IF(AND('Property details'!H1214="Commercial",'Property details'!Q1213&lt;250000),Lists!C$3,Lists!$C$4)))</f>
        <v/>
      </c>
      <c r="AA1213" s="19" t="str">
        <f t="shared" si="180"/>
        <v/>
      </c>
      <c r="AB1213" s="14" t="str">
        <f t="shared" si="181"/>
        <v/>
      </c>
    </row>
    <row r="1214" spans="1:28" ht="15" customHeight="1">
      <c r="A1214" s="61"/>
      <c r="B1214" s="61"/>
      <c r="C1214" s="61"/>
      <c r="D1214" s="61"/>
      <c r="E1214" s="61"/>
      <c r="F1214" s="64"/>
      <c r="G1214" s="64"/>
      <c r="H1214" s="64"/>
      <c r="I1214" s="89" t="str">
        <f t="shared" si="182"/>
        <v/>
      </c>
      <c r="J1214" s="64"/>
      <c r="K1214" s="64"/>
      <c r="L1214" s="64"/>
      <c r="M1214" s="64"/>
      <c r="N1214" s="64"/>
      <c r="O1214" s="64"/>
      <c r="P1214" s="82"/>
      <c r="Q1214" s="73"/>
      <c r="R1214" s="24"/>
      <c r="S1214" s="44" t="str">
        <f t="shared" ca="1" si="183"/>
        <v/>
      </c>
      <c r="T1214" s="48" t="str">
        <f t="shared" si="184"/>
        <v/>
      </c>
      <c r="U1214" s="48" t="str">
        <f t="shared" si="185"/>
        <v/>
      </c>
      <c r="V1214" s="21" t="str">
        <f t="shared" ca="1" si="186"/>
        <v/>
      </c>
      <c r="W1214" s="66">
        <f t="shared" si="187"/>
        <v>1</v>
      </c>
      <c r="X1214" s="66">
        <f t="shared" si="188"/>
        <v>1</v>
      </c>
      <c r="Y1214" s="21" t="str">
        <f t="shared" ca="1" si="189"/>
        <v/>
      </c>
      <c r="Z1214" s="13" t="str">
        <f>IF(Q1214="","",IF(H1215&lt;&gt;"Commercial",Lists!$C$2,IF(AND('Property details'!H1215="Commercial",'Property details'!Q1214&lt;250000),Lists!C$3,Lists!$C$4)))</f>
        <v/>
      </c>
      <c r="AA1214" s="19" t="str">
        <f t="shared" si="180"/>
        <v/>
      </c>
      <c r="AB1214" s="14" t="str">
        <f t="shared" si="181"/>
        <v/>
      </c>
    </row>
    <row r="1215" spans="1:28" ht="15" customHeight="1">
      <c r="A1215" s="61"/>
      <c r="B1215" s="61"/>
      <c r="C1215" s="61"/>
      <c r="D1215" s="61"/>
      <c r="E1215" s="61"/>
      <c r="F1215" s="64"/>
      <c r="G1215" s="64"/>
      <c r="H1215" s="64"/>
      <c r="I1215" s="89" t="str">
        <f t="shared" si="182"/>
        <v/>
      </c>
      <c r="J1215" s="64"/>
      <c r="K1215" s="64"/>
      <c r="L1215" s="64"/>
      <c r="M1215" s="64"/>
      <c r="N1215" s="64"/>
      <c r="O1215" s="64"/>
      <c r="P1215" s="82"/>
      <c r="Q1215" s="73"/>
      <c r="R1215" s="24"/>
      <c r="S1215" s="44" t="str">
        <f t="shared" ca="1" si="183"/>
        <v/>
      </c>
      <c r="T1215" s="48" t="str">
        <f t="shared" si="184"/>
        <v/>
      </c>
      <c r="U1215" s="48" t="str">
        <f t="shared" si="185"/>
        <v/>
      </c>
      <c r="V1215" s="21" t="str">
        <f t="shared" ca="1" si="186"/>
        <v/>
      </c>
      <c r="W1215" s="66">
        <f t="shared" si="187"/>
        <v>1</v>
      </c>
      <c r="X1215" s="66">
        <f t="shared" si="188"/>
        <v>1</v>
      </c>
      <c r="Y1215" s="21" t="str">
        <f t="shared" ca="1" si="189"/>
        <v/>
      </c>
      <c r="Z1215" s="13" t="str">
        <f>IF(Q1215="","",IF(H1216&lt;&gt;"Commercial",Lists!$C$2,IF(AND('Property details'!H1216="Commercial",'Property details'!Q1215&lt;250000),Lists!C$3,Lists!$C$4)))</f>
        <v/>
      </c>
      <c r="AA1215" s="19" t="str">
        <f t="shared" si="180"/>
        <v/>
      </c>
      <c r="AB1215" s="14" t="str">
        <f t="shared" si="181"/>
        <v/>
      </c>
    </row>
    <row r="1216" spans="1:28" ht="15" customHeight="1">
      <c r="A1216" s="61"/>
      <c r="B1216" s="61"/>
      <c r="C1216" s="61"/>
      <c r="D1216" s="61"/>
      <c r="E1216" s="61"/>
      <c r="F1216" s="64"/>
      <c r="G1216" s="64"/>
      <c r="H1216" s="64"/>
      <c r="I1216" s="89" t="str">
        <f t="shared" si="182"/>
        <v/>
      </c>
      <c r="J1216" s="64"/>
      <c r="K1216" s="64"/>
      <c r="L1216" s="64"/>
      <c r="M1216" s="64"/>
      <c r="N1216" s="64"/>
      <c r="O1216" s="64"/>
      <c r="P1216" s="82"/>
      <c r="Q1216" s="73"/>
      <c r="R1216" s="24"/>
      <c r="S1216" s="44" t="str">
        <f t="shared" ca="1" si="183"/>
        <v/>
      </c>
      <c r="T1216" s="48" t="str">
        <f t="shared" si="184"/>
        <v/>
      </c>
      <c r="U1216" s="48" t="str">
        <f t="shared" si="185"/>
        <v/>
      </c>
      <c r="V1216" s="21" t="str">
        <f t="shared" ca="1" si="186"/>
        <v/>
      </c>
      <c r="W1216" s="66">
        <f t="shared" si="187"/>
        <v>1</v>
      </c>
      <c r="X1216" s="66">
        <f t="shared" si="188"/>
        <v>1</v>
      </c>
      <c r="Y1216" s="21" t="str">
        <f t="shared" ca="1" si="189"/>
        <v/>
      </c>
      <c r="Z1216" s="13" t="str">
        <f>IF(Q1216="","",IF(H1217&lt;&gt;"Commercial",Lists!$C$2,IF(AND('Property details'!H1217="Commercial",'Property details'!Q1216&lt;250000),Lists!C$3,Lists!$C$4)))</f>
        <v/>
      </c>
      <c r="AA1216" s="19" t="str">
        <f t="shared" si="180"/>
        <v/>
      </c>
      <c r="AB1216" s="14" t="str">
        <f t="shared" si="181"/>
        <v/>
      </c>
    </row>
    <row r="1217" spans="1:28" ht="15" customHeight="1">
      <c r="A1217" s="61"/>
      <c r="B1217" s="61"/>
      <c r="C1217" s="61"/>
      <c r="D1217" s="61"/>
      <c r="E1217" s="61"/>
      <c r="F1217" s="64"/>
      <c r="G1217" s="64"/>
      <c r="H1217" s="64"/>
      <c r="I1217" s="89" t="str">
        <f t="shared" si="182"/>
        <v/>
      </c>
      <c r="J1217" s="64"/>
      <c r="K1217" s="64"/>
      <c r="L1217" s="64"/>
      <c r="M1217" s="64"/>
      <c r="N1217" s="64"/>
      <c r="O1217" s="64"/>
      <c r="P1217" s="82"/>
      <c r="Q1217" s="73"/>
      <c r="R1217" s="24"/>
      <c r="S1217" s="44" t="str">
        <f t="shared" ca="1" si="183"/>
        <v/>
      </c>
      <c r="T1217" s="48" t="str">
        <f t="shared" si="184"/>
        <v/>
      </c>
      <c r="U1217" s="48" t="str">
        <f t="shared" si="185"/>
        <v/>
      </c>
      <c r="V1217" s="21" t="str">
        <f t="shared" ca="1" si="186"/>
        <v/>
      </c>
      <c r="W1217" s="66">
        <f t="shared" si="187"/>
        <v>1</v>
      </c>
      <c r="X1217" s="66">
        <f t="shared" si="188"/>
        <v>1</v>
      </c>
      <c r="Y1217" s="21" t="str">
        <f t="shared" ca="1" si="189"/>
        <v/>
      </c>
      <c r="Z1217" s="13" t="str">
        <f>IF(Q1217="","",IF(H1218&lt;&gt;"Commercial",Lists!$C$2,IF(AND('Property details'!H1218="Commercial",'Property details'!Q1217&lt;250000),Lists!C$3,Lists!$C$4)))</f>
        <v/>
      </c>
      <c r="AA1217" s="19" t="str">
        <f t="shared" si="180"/>
        <v/>
      </c>
      <c r="AB1217" s="14" t="str">
        <f t="shared" si="181"/>
        <v/>
      </c>
    </row>
    <row r="1218" spans="1:28" ht="15" customHeight="1">
      <c r="A1218" s="61"/>
      <c r="B1218" s="61"/>
      <c r="C1218" s="61"/>
      <c r="D1218" s="61"/>
      <c r="E1218" s="61"/>
      <c r="F1218" s="64"/>
      <c r="G1218" s="64"/>
      <c r="H1218" s="64"/>
      <c r="I1218" s="89" t="str">
        <f t="shared" si="182"/>
        <v/>
      </c>
      <c r="J1218" s="64"/>
      <c r="K1218" s="64"/>
      <c r="L1218" s="64"/>
      <c r="M1218" s="64"/>
      <c r="N1218" s="64"/>
      <c r="O1218" s="64"/>
      <c r="P1218" s="82"/>
      <c r="Q1218" s="73"/>
      <c r="R1218" s="24"/>
      <c r="S1218" s="44" t="str">
        <f t="shared" ca="1" si="183"/>
        <v/>
      </c>
      <c r="T1218" s="48" t="str">
        <f t="shared" si="184"/>
        <v/>
      </c>
      <c r="U1218" s="48" t="str">
        <f t="shared" si="185"/>
        <v/>
      </c>
      <c r="V1218" s="21" t="str">
        <f t="shared" ca="1" si="186"/>
        <v/>
      </c>
      <c r="W1218" s="66">
        <f t="shared" si="187"/>
        <v>1</v>
      </c>
      <c r="X1218" s="66">
        <f t="shared" si="188"/>
        <v>1</v>
      </c>
      <c r="Y1218" s="21" t="str">
        <f t="shared" ca="1" si="189"/>
        <v/>
      </c>
      <c r="Z1218" s="13" t="str">
        <f>IF(Q1218="","",IF(H1219&lt;&gt;"Commercial",Lists!$C$2,IF(AND('Property details'!H1219="Commercial",'Property details'!Q1218&lt;250000),Lists!C$3,Lists!$C$4)))</f>
        <v/>
      </c>
      <c r="AA1218" s="19" t="str">
        <f t="shared" si="180"/>
        <v/>
      </c>
      <c r="AB1218" s="14" t="str">
        <f t="shared" si="181"/>
        <v/>
      </c>
    </row>
    <row r="1219" spans="1:28" ht="15" customHeight="1">
      <c r="A1219" s="61"/>
      <c r="B1219" s="61"/>
      <c r="C1219" s="61"/>
      <c r="D1219" s="61"/>
      <c r="E1219" s="61"/>
      <c r="F1219" s="64"/>
      <c r="G1219" s="64"/>
      <c r="H1219" s="64"/>
      <c r="I1219" s="89" t="str">
        <f t="shared" si="182"/>
        <v/>
      </c>
      <c r="J1219" s="64"/>
      <c r="K1219" s="64"/>
      <c r="L1219" s="64"/>
      <c r="M1219" s="64"/>
      <c r="N1219" s="64"/>
      <c r="O1219" s="64"/>
      <c r="P1219" s="82"/>
      <c r="Q1219" s="73"/>
      <c r="R1219" s="24"/>
      <c r="S1219" s="44" t="str">
        <f t="shared" ca="1" si="183"/>
        <v/>
      </c>
      <c r="T1219" s="48" t="str">
        <f t="shared" si="184"/>
        <v/>
      </c>
      <c r="U1219" s="48" t="str">
        <f t="shared" si="185"/>
        <v/>
      </c>
      <c r="V1219" s="21" t="str">
        <f t="shared" ca="1" si="186"/>
        <v/>
      </c>
      <c r="W1219" s="66">
        <f t="shared" si="187"/>
        <v>1</v>
      </c>
      <c r="X1219" s="66">
        <f t="shared" si="188"/>
        <v>1</v>
      </c>
      <c r="Y1219" s="21" t="str">
        <f t="shared" ca="1" si="189"/>
        <v/>
      </c>
      <c r="Z1219" s="13" t="str">
        <f>IF(Q1219="","",IF(H1220&lt;&gt;"Commercial",Lists!$C$2,IF(AND('Property details'!H1220="Commercial",'Property details'!Q1219&lt;250000),Lists!C$3,Lists!$C$4)))</f>
        <v/>
      </c>
      <c r="AA1219" s="19" t="str">
        <f t="shared" si="180"/>
        <v/>
      </c>
      <c r="AB1219" s="14" t="str">
        <f t="shared" si="181"/>
        <v/>
      </c>
    </row>
    <row r="1220" spans="1:28" ht="15" customHeight="1">
      <c r="A1220" s="61"/>
      <c r="B1220" s="61"/>
      <c r="C1220" s="61"/>
      <c r="D1220" s="61"/>
      <c r="E1220" s="61"/>
      <c r="F1220" s="64"/>
      <c r="G1220" s="64"/>
      <c r="H1220" s="64"/>
      <c r="I1220" s="89" t="str">
        <f t="shared" si="182"/>
        <v/>
      </c>
      <c r="J1220" s="64"/>
      <c r="K1220" s="64"/>
      <c r="L1220" s="64"/>
      <c r="M1220" s="64"/>
      <c r="N1220" s="64"/>
      <c r="O1220" s="64"/>
      <c r="P1220" s="82"/>
      <c r="Q1220" s="73"/>
      <c r="R1220" s="24"/>
      <c r="S1220" s="44" t="str">
        <f t="shared" ca="1" si="183"/>
        <v/>
      </c>
      <c r="T1220" s="48" t="str">
        <f t="shared" si="184"/>
        <v/>
      </c>
      <c r="U1220" s="48" t="str">
        <f t="shared" si="185"/>
        <v/>
      </c>
      <c r="V1220" s="21" t="str">
        <f t="shared" ca="1" si="186"/>
        <v/>
      </c>
      <c r="W1220" s="66">
        <f t="shared" si="187"/>
        <v>1</v>
      </c>
      <c r="X1220" s="66">
        <f t="shared" si="188"/>
        <v>1</v>
      </c>
      <c r="Y1220" s="21" t="str">
        <f t="shared" ca="1" si="189"/>
        <v/>
      </c>
      <c r="Z1220" s="13" t="str">
        <f>IF(Q1220="","",IF(H1221&lt;&gt;"Commercial",Lists!$C$2,IF(AND('Property details'!H1221="Commercial",'Property details'!Q1220&lt;250000),Lists!C$3,Lists!$C$4)))</f>
        <v/>
      </c>
      <c r="AA1220" s="19" t="str">
        <f t="shared" si="180"/>
        <v/>
      </c>
      <c r="AB1220" s="14" t="str">
        <f t="shared" si="181"/>
        <v/>
      </c>
    </row>
    <row r="1221" spans="1:28" ht="15" customHeight="1">
      <c r="A1221" s="61"/>
      <c r="B1221" s="61"/>
      <c r="C1221" s="61"/>
      <c r="D1221" s="61"/>
      <c r="E1221" s="61"/>
      <c r="F1221" s="64"/>
      <c r="G1221" s="64"/>
      <c r="H1221" s="64"/>
      <c r="I1221" s="89" t="str">
        <f t="shared" si="182"/>
        <v/>
      </c>
      <c r="J1221" s="64"/>
      <c r="K1221" s="64"/>
      <c r="L1221" s="64"/>
      <c r="M1221" s="64"/>
      <c r="N1221" s="64"/>
      <c r="O1221" s="64"/>
      <c r="P1221" s="82"/>
      <c r="Q1221" s="73"/>
      <c r="R1221" s="24"/>
      <c r="S1221" s="44" t="str">
        <f t="shared" ca="1" si="183"/>
        <v/>
      </c>
      <c r="T1221" s="48" t="str">
        <f t="shared" si="184"/>
        <v/>
      </c>
      <c r="U1221" s="48" t="str">
        <f t="shared" si="185"/>
        <v/>
      </c>
      <c r="V1221" s="21" t="str">
        <f t="shared" ca="1" si="186"/>
        <v/>
      </c>
      <c r="W1221" s="66">
        <f t="shared" si="187"/>
        <v>1</v>
      </c>
      <c r="X1221" s="66">
        <f t="shared" si="188"/>
        <v>1</v>
      </c>
      <c r="Y1221" s="21" t="str">
        <f t="shared" ca="1" si="189"/>
        <v/>
      </c>
      <c r="Z1221" s="13" t="str">
        <f>IF(Q1221="","",IF(H1222&lt;&gt;"Commercial",Lists!$C$2,IF(AND('Property details'!H1222="Commercial",'Property details'!Q1221&lt;250000),Lists!C$3,Lists!$C$4)))</f>
        <v/>
      </c>
      <c r="AA1221" s="19" t="str">
        <f t="shared" si="180"/>
        <v/>
      </c>
      <c r="AB1221" s="14" t="str">
        <f t="shared" si="181"/>
        <v/>
      </c>
    </row>
    <row r="1222" spans="1:28" ht="15" customHeight="1">
      <c r="A1222" s="61"/>
      <c r="B1222" s="61"/>
      <c r="C1222" s="61"/>
      <c r="D1222" s="61"/>
      <c r="E1222" s="61"/>
      <c r="F1222" s="64"/>
      <c r="G1222" s="64"/>
      <c r="H1222" s="64"/>
      <c r="I1222" s="89" t="str">
        <f t="shared" si="182"/>
        <v/>
      </c>
      <c r="J1222" s="64"/>
      <c r="K1222" s="64"/>
      <c r="L1222" s="64"/>
      <c r="M1222" s="64"/>
      <c r="N1222" s="64"/>
      <c r="O1222" s="64"/>
      <c r="P1222" s="82"/>
      <c r="Q1222" s="73"/>
      <c r="R1222" s="24"/>
      <c r="S1222" s="44" t="str">
        <f t="shared" ca="1" si="183"/>
        <v/>
      </c>
      <c r="T1222" s="48" t="str">
        <f t="shared" si="184"/>
        <v/>
      </c>
      <c r="U1222" s="48" t="str">
        <f t="shared" si="185"/>
        <v/>
      </c>
      <c r="V1222" s="21" t="str">
        <f t="shared" ca="1" si="186"/>
        <v/>
      </c>
      <c r="W1222" s="66">
        <f t="shared" si="187"/>
        <v>1</v>
      </c>
      <c r="X1222" s="66">
        <f t="shared" si="188"/>
        <v>1</v>
      </c>
      <c r="Y1222" s="21" t="str">
        <f t="shared" ca="1" si="189"/>
        <v/>
      </c>
      <c r="Z1222" s="13" t="str">
        <f>IF(Q1222="","",IF(H1223&lt;&gt;"Commercial",Lists!$C$2,IF(AND('Property details'!H1223="Commercial",'Property details'!Q1222&lt;250000),Lists!C$3,Lists!$C$4)))</f>
        <v/>
      </c>
      <c r="AA1222" s="19" t="str">
        <f t="shared" si="180"/>
        <v/>
      </c>
      <c r="AB1222" s="14" t="str">
        <f t="shared" si="181"/>
        <v/>
      </c>
    </row>
    <row r="1223" spans="1:28" ht="15" customHeight="1">
      <c r="A1223" s="61"/>
      <c r="B1223" s="61"/>
      <c r="C1223" s="61"/>
      <c r="D1223" s="61"/>
      <c r="E1223" s="61"/>
      <c r="F1223" s="64"/>
      <c r="G1223" s="64"/>
      <c r="H1223" s="64"/>
      <c r="I1223" s="89" t="str">
        <f t="shared" si="182"/>
        <v/>
      </c>
      <c r="J1223" s="64"/>
      <c r="K1223" s="64"/>
      <c r="L1223" s="64"/>
      <c r="M1223" s="64"/>
      <c r="N1223" s="64"/>
      <c r="O1223" s="64"/>
      <c r="P1223" s="82"/>
      <c r="Q1223" s="73"/>
      <c r="R1223" s="24"/>
      <c r="S1223" s="44" t="str">
        <f t="shared" ca="1" si="183"/>
        <v/>
      </c>
      <c r="T1223" s="48" t="str">
        <f t="shared" si="184"/>
        <v/>
      </c>
      <c r="U1223" s="48" t="str">
        <f t="shared" si="185"/>
        <v/>
      </c>
      <c r="V1223" s="21" t="str">
        <f t="shared" ca="1" si="186"/>
        <v/>
      </c>
      <c r="W1223" s="66">
        <f t="shared" si="187"/>
        <v>1</v>
      </c>
      <c r="X1223" s="66">
        <f t="shared" si="188"/>
        <v>1</v>
      </c>
      <c r="Y1223" s="21" t="str">
        <f t="shared" ca="1" si="189"/>
        <v/>
      </c>
      <c r="Z1223" s="13" t="str">
        <f>IF(Q1223="","",IF(H1224&lt;&gt;"Commercial",Lists!$C$2,IF(AND('Property details'!H1224="Commercial",'Property details'!Q1223&lt;250000),Lists!C$3,Lists!$C$4)))</f>
        <v/>
      </c>
      <c r="AA1223" s="19" t="str">
        <f t="shared" si="180"/>
        <v/>
      </c>
      <c r="AB1223" s="14" t="str">
        <f t="shared" si="181"/>
        <v/>
      </c>
    </row>
    <row r="1224" spans="1:28" ht="15" customHeight="1">
      <c r="A1224" s="61"/>
      <c r="B1224" s="61"/>
      <c r="C1224" s="61"/>
      <c r="D1224" s="61"/>
      <c r="E1224" s="61"/>
      <c r="F1224" s="64"/>
      <c r="G1224" s="64"/>
      <c r="H1224" s="64"/>
      <c r="I1224" s="89" t="str">
        <f t="shared" si="182"/>
        <v/>
      </c>
      <c r="J1224" s="64"/>
      <c r="K1224" s="64"/>
      <c r="L1224" s="64"/>
      <c r="M1224" s="64"/>
      <c r="N1224" s="64"/>
      <c r="O1224" s="64"/>
      <c r="P1224" s="82"/>
      <c r="Q1224" s="73"/>
      <c r="R1224" s="24"/>
      <c r="S1224" s="44" t="str">
        <f t="shared" ca="1" si="183"/>
        <v/>
      </c>
      <c r="T1224" s="48" t="str">
        <f t="shared" si="184"/>
        <v/>
      </c>
      <c r="U1224" s="48" t="str">
        <f t="shared" si="185"/>
        <v/>
      </c>
      <c r="V1224" s="21" t="str">
        <f t="shared" ca="1" si="186"/>
        <v/>
      </c>
      <c r="W1224" s="66">
        <f t="shared" si="187"/>
        <v>1</v>
      </c>
      <c r="X1224" s="66">
        <f t="shared" si="188"/>
        <v>1</v>
      </c>
      <c r="Y1224" s="21" t="str">
        <f t="shared" ca="1" si="189"/>
        <v/>
      </c>
      <c r="Z1224" s="13" t="str">
        <f>IF(Q1224="","",IF(H1225&lt;&gt;"Commercial",Lists!$C$2,IF(AND('Property details'!H1225="Commercial",'Property details'!Q1224&lt;250000),Lists!C$3,Lists!$C$4)))</f>
        <v/>
      </c>
      <c r="AA1224" s="19" t="str">
        <f t="shared" si="180"/>
        <v/>
      </c>
      <c r="AB1224" s="14" t="str">
        <f t="shared" si="181"/>
        <v/>
      </c>
    </row>
    <row r="1225" spans="1:28" ht="15" customHeight="1">
      <c r="A1225" s="61"/>
      <c r="B1225" s="61"/>
      <c r="C1225" s="61"/>
      <c r="D1225" s="61"/>
      <c r="E1225" s="61"/>
      <c r="F1225" s="64"/>
      <c r="G1225" s="64"/>
      <c r="H1225" s="64"/>
      <c r="I1225" s="89" t="str">
        <f t="shared" si="182"/>
        <v/>
      </c>
      <c r="J1225" s="64"/>
      <c r="K1225" s="64"/>
      <c r="L1225" s="64"/>
      <c r="M1225" s="64"/>
      <c r="N1225" s="64"/>
      <c r="O1225" s="64"/>
      <c r="P1225" s="82"/>
      <c r="Q1225" s="73"/>
      <c r="R1225" s="24"/>
      <c r="S1225" s="44" t="str">
        <f t="shared" ca="1" si="183"/>
        <v/>
      </c>
      <c r="T1225" s="48" t="str">
        <f t="shared" si="184"/>
        <v/>
      </c>
      <c r="U1225" s="48" t="str">
        <f t="shared" si="185"/>
        <v/>
      </c>
      <c r="V1225" s="21" t="str">
        <f t="shared" ca="1" si="186"/>
        <v/>
      </c>
      <c r="W1225" s="66">
        <f t="shared" si="187"/>
        <v>1</v>
      </c>
      <c r="X1225" s="66">
        <f t="shared" si="188"/>
        <v>1</v>
      </c>
      <c r="Y1225" s="21" t="str">
        <f t="shared" ca="1" si="189"/>
        <v/>
      </c>
      <c r="Z1225" s="13" t="str">
        <f>IF(Q1225="","",IF(H1226&lt;&gt;"Commercial",Lists!$C$2,IF(AND('Property details'!H1226="Commercial",'Property details'!Q1225&lt;250000),Lists!C$3,Lists!$C$4)))</f>
        <v/>
      </c>
      <c r="AA1225" s="19" t="str">
        <f t="shared" si="180"/>
        <v/>
      </c>
      <c r="AB1225" s="14" t="str">
        <f t="shared" si="181"/>
        <v/>
      </c>
    </row>
    <row r="1226" spans="1:28" ht="15" customHeight="1">
      <c r="A1226" s="61"/>
      <c r="B1226" s="61"/>
      <c r="C1226" s="61"/>
      <c r="D1226" s="61"/>
      <c r="E1226" s="61"/>
      <c r="F1226" s="64"/>
      <c r="G1226" s="64"/>
      <c r="H1226" s="64"/>
      <c r="I1226" s="89" t="str">
        <f t="shared" si="182"/>
        <v/>
      </c>
      <c r="J1226" s="64"/>
      <c r="K1226" s="64"/>
      <c r="L1226" s="64"/>
      <c r="M1226" s="64"/>
      <c r="N1226" s="64"/>
      <c r="O1226" s="64"/>
      <c r="P1226" s="82"/>
      <c r="Q1226" s="73"/>
      <c r="R1226" s="24"/>
      <c r="S1226" s="44" t="str">
        <f t="shared" ca="1" si="183"/>
        <v/>
      </c>
      <c r="T1226" s="48" t="str">
        <f t="shared" si="184"/>
        <v/>
      </c>
      <c r="U1226" s="48" t="str">
        <f t="shared" si="185"/>
        <v/>
      </c>
      <c r="V1226" s="21" t="str">
        <f t="shared" ca="1" si="186"/>
        <v/>
      </c>
      <c r="W1226" s="66">
        <f t="shared" si="187"/>
        <v>1</v>
      </c>
      <c r="X1226" s="66">
        <f t="shared" si="188"/>
        <v>1</v>
      </c>
      <c r="Y1226" s="21" t="str">
        <f t="shared" ca="1" si="189"/>
        <v/>
      </c>
      <c r="Z1226" s="13" t="str">
        <f>IF(Q1226="","",IF(H1227&lt;&gt;"Commercial",Lists!$C$2,IF(AND('Property details'!H1227="Commercial",'Property details'!Q1226&lt;250000),Lists!C$3,Lists!$C$4)))</f>
        <v/>
      </c>
      <c r="AA1226" s="19" t="str">
        <f t="shared" ref="AA1226:AA1289" si="190">IF(Q1226="","",SUM(V1226:Z1226))</f>
        <v/>
      </c>
      <c r="AB1226" s="14" t="str">
        <f t="shared" ref="AB1226:AB1289" si="191">+IF(Q1226="","",25)</f>
        <v/>
      </c>
    </row>
    <row r="1227" spans="1:28" ht="15" customHeight="1">
      <c r="A1227" s="61"/>
      <c r="B1227" s="61"/>
      <c r="C1227" s="61"/>
      <c r="D1227" s="61"/>
      <c r="E1227" s="61"/>
      <c r="F1227" s="64"/>
      <c r="G1227" s="64"/>
      <c r="H1227" s="64"/>
      <c r="I1227" s="89" t="str">
        <f t="shared" ref="I1227:I1290" si="192">IF(H1227="","",IF(H1227&gt;4,"Commercial",IF(H1227=1,"Single Fam","Multi-Fam")))</f>
        <v/>
      </c>
      <c r="J1227" s="64"/>
      <c r="K1227" s="64"/>
      <c r="L1227" s="64"/>
      <c r="M1227" s="64"/>
      <c r="N1227" s="64"/>
      <c r="O1227" s="64"/>
      <c r="P1227" s="82"/>
      <c r="Q1227" s="73"/>
      <c r="R1227" s="24"/>
      <c r="S1227" s="44" t="str">
        <f t="shared" ref="S1227:S1290" ca="1" si="193">IF(F1227="","",VLOOKUP(F1227,INDIRECT("'"&amp;P1227&amp;"'!"&amp;"A3:J52"),6,))</f>
        <v/>
      </c>
      <c r="T1227" s="48" t="str">
        <f t="shared" ref="T1227:T1290" si="194">IF(F1227="","",IF(AND(H1227&lt;&gt;"Commercial",O1227="Occupied"),2,IF(AND(H1227&lt;&gt;"Commercial",O1227="Vacant"),3,IF(AND(H1227="Commercial",O1227="Occupied"),4,5))))</f>
        <v/>
      </c>
      <c r="U1227" s="48" t="str">
        <f t="shared" ref="U1227:U1290" si="195">IF(F1227="","",IF(AND(I1227&lt;&gt;"Commercial",O1227="Occupied"),7,IF(AND(I1227&lt;&gt;"Commercial",O1227="Vacant"),8,IF(AND(I1227="Commercial",O1227="Occupied"),9,10))))</f>
        <v/>
      </c>
      <c r="V1227" s="21" t="str">
        <f t="shared" ref="V1227:V1290" ca="1" si="196">IF(Q1227="","",SUM(Q1227*VLOOKUP($F1227,INDIRECT("'"&amp;$P1227&amp;"'!"&amp;"$A$3:$F$52"),T1227,)*S1227))</f>
        <v/>
      </c>
      <c r="W1227" s="66">
        <f t="shared" ref="W1227:W1290" si="197">IF(I1227&lt;&gt;"Commercial",IF(OR(P1227="Program 3",P1227="Program 4"),Q1227,1),IF(P1227="Program 8",1,Q1227))</f>
        <v>1</v>
      </c>
      <c r="X1227" s="66">
        <f t="shared" ref="X1227:X1290" si="198">IF(I1227&lt;&gt;"Commercial",IF(OR(P1227="Program 5",P1227="Program 6",P1227="Program 8"),H1227,1),1)</f>
        <v>1</v>
      </c>
      <c r="Y1227" s="21" t="str">
        <f t="shared" ref="Y1227:Y1290" ca="1" si="199">IF(Q1227="","",SUM(SUM(W1227*VLOOKUP($F1227,INDIRECT("'"&amp;$P1227&amp;"'!"&amp;"$A$3:$J$52"),U1227,)*S1227))*X1227)</f>
        <v/>
      </c>
      <c r="Z1227" s="13" t="str">
        <f>IF(Q1227="","",IF(H1228&lt;&gt;"Commercial",Lists!$C$2,IF(AND('Property details'!H1228="Commercial",'Property details'!Q1227&lt;250000),Lists!C$3,Lists!$C$4)))</f>
        <v/>
      </c>
      <c r="AA1227" s="19" t="str">
        <f t="shared" si="190"/>
        <v/>
      </c>
      <c r="AB1227" s="14" t="str">
        <f t="shared" si="191"/>
        <v/>
      </c>
    </row>
    <row r="1228" spans="1:28" ht="15" customHeight="1">
      <c r="A1228" s="61"/>
      <c r="B1228" s="61"/>
      <c r="C1228" s="61"/>
      <c r="D1228" s="61"/>
      <c r="E1228" s="61"/>
      <c r="F1228" s="64"/>
      <c r="G1228" s="64"/>
      <c r="H1228" s="64"/>
      <c r="I1228" s="89" t="str">
        <f t="shared" si="192"/>
        <v/>
      </c>
      <c r="J1228" s="64"/>
      <c r="K1228" s="64"/>
      <c r="L1228" s="64"/>
      <c r="M1228" s="64"/>
      <c r="N1228" s="64"/>
      <c r="O1228" s="64"/>
      <c r="P1228" s="82"/>
      <c r="Q1228" s="73"/>
      <c r="R1228" s="24"/>
      <c r="S1228" s="44" t="str">
        <f t="shared" ca="1" si="193"/>
        <v/>
      </c>
      <c r="T1228" s="48" t="str">
        <f t="shared" si="194"/>
        <v/>
      </c>
      <c r="U1228" s="48" t="str">
        <f t="shared" si="195"/>
        <v/>
      </c>
      <c r="V1228" s="21" t="str">
        <f t="shared" ca="1" si="196"/>
        <v/>
      </c>
      <c r="W1228" s="66">
        <f t="shared" si="197"/>
        <v>1</v>
      </c>
      <c r="X1228" s="66">
        <f t="shared" si="198"/>
        <v>1</v>
      </c>
      <c r="Y1228" s="21" t="str">
        <f t="shared" ca="1" si="199"/>
        <v/>
      </c>
      <c r="Z1228" s="13" t="str">
        <f>IF(Q1228="","",IF(H1229&lt;&gt;"Commercial",Lists!$C$2,IF(AND('Property details'!H1229="Commercial",'Property details'!Q1228&lt;250000),Lists!C$3,Lists!$C$4)))</f>
        <v/>
      </c>
      <c r="AA1228" s="19" t="str">
        <f t="shared" si="190"/>
        <v/>
      </c>
      <c r="AB1228" s="14" t="str">
        <f t="shared" si="191"/>
        <v/>
      </c>
    </row>
    <row r="1229" spans="1:28" ht="15" customHeight="1">
      <c r="A1229" s="61"/>
      <c r="B1229" s="61"/>
      <c r="C1229" s="61"/>
      <c r="D1229" s="61"/>
      <c r="E1229" s="61"/>
      <c r="F1229" s="64"/>
      <c r="G1229" s="64"/>
      <c r="H1229" s="64"/>
      <c r="I1229" s="89" t="str">
        <f t="shared" si="192"/>
        <v/>
      </c>
      <c r="J1229" s="64"/>
      <c r="K1229" s="64"/>
      <c r="L1229" s="64"/>
      <c r="M1229" s="64"/>
      <c r="N1229" s="64"/>
      <c r="O1229" s="64"/>
      <c r="P1229" s="82"/>
      <c r="Q1229" s="73"/>
      <c r="R1229" s="24"/>
      <c r="S1229" s="44" t="str">
        <f t="shared" ca="1" si="193"/>
        <v/>
      </c>
      <c r="T1229" s="48" t="str">
        <f t="shared" si="194"/>
        <v/>
      </c>
      <c r="U1229" s="48" t="str">
        <f t="shared" si="195"/>
        <v/>
      </c>
      <c r="V1229" s="21" t="str">
        <f t="shared" ca="1" si="196"/>
        <v/>
      </c>
      <c r="W1229" s="66">
        <f t="shared" si="197"/>
        <v>1</v>
      </c>
      <c r="X1229" s="66">
        <f t="shared" si="198"/>
        <v>1</v>
      </c>
      <c r="Y1229" s="21" t="str">
        <f t="shared" ca="1" si="199"/>
        <v/>
      </c>
      <c r="Z1229" s="13" t="str">
        <f>IF(Q1229="","",IF(H1230&lt;&gt;"Commercial",Lists!$C$2,IF(AND('Property details'!H1230="Commercial",'Property details'!Q1229&lt;250000),Lists!C$3,Lists!$C$4)))</f>
        <v/>
      </c>
      <c r="AA1229" s="19" t="str">
        <f t="shared" si="190"/>
        <v/>
      </c>
      <c r="AB1229" s="14" t="str">
        <f t="shared" si="191"/>
        <v/>
      </c>
    </row>
    <row r="1230" spans="1:28" ht="15" customHeight="1">
      <c r="A1230" s="61"/>
      <c r="B1230" s="61"/>
      <c r="C1230" s="61"/>
      <c r="D1230" s="61"/>
      <c r="E1230" s="61"/>
      <c r="F1230" s="64"/>
      <c r="G1230" s="64"/>
      <c r="H1230" s="64"/>
      <c r="I1230" s="89" t="str">
        <f t="shared" si="192"/>
        <v/>
      </c>
      <c r="J1230" s="64"/>
      <c r="K1230" s="64"/>
      <c r="L1230" s="64"/>
      <c r="M1230" s="64"/>
      <c r="N1230" s="64"/>
      <c r="O1230" s="64"/>
      <c r="P1230" s="82"/>
      <c r="Q1230" s="73"/>
      <c r="R1230" s="24"/>
      <c r="S1230" s="44" t="str">
        <f t="shared" ca="1" si="193"/>
        <v/>
      </c>
      <c r="T1230" s="48" t="str">
        <f t="shared" si="194"/>
        <v/>
      </c>
      <c r="U1230" s="48" t="str">
        <f t="shared" si="195"/>
        <v/>
      </c>
      <c r="V1230" s="21" t="str">
        <f t="shared" ca="1" si="196"/>
        <v/>
      </c>
      <c r="W1230" s="66">
        <f t="shared" si="197"/>
        <v>1</v>
      </c>
      <c r="X1230" s="66">
        <f t="shared" si="198"/>
        <v>1</v>
      </c>
      <c r="Y1230" s="21" t="str">
        <f t="shared" ca="1" si="199"/>
        <v/>
      </c>
      <c r="Z1230" s="13" t="str">
        <f>IF(Q1230="","",IF(H1231&lt;&gt;"Commercial",Lists!$C$2,IF(AND('Property details'!H1231="Commercial",'Property details'!Q1230&lt;250000),Lists!C$3,Lists!$C$4)))</f>
        <v/>
      </c>
      <c r="AA1230" s="19" t="str">
        <f t="shared" si="190"/>
        <v/>
      </c>
      <c r="AB1230" s="14" t="str">
        <f t="shared" si="191"/>
        <v/>
      </c>
    </row>
    <row r="1231" spans="1:28" ht="15" customHeight="1">
      <c r="A1231" s="61"/>
      <c r="B1231" s="61"/>
      <c r="C1231" s="61"/>
      <c r="D1231" s="61"/>
      <c r="E1231" s="61"/>
      <c r="F1231" s="64"/>
      <c r="G1231" s="64"/>
      <c r="H1231" s="64"/>
      <c r="I1231" s="89" t="str">
        <f t="shared" si="192"/>
        <v/>
      </c>
      <c r="J1231" s="64"/>
      <c r="K1231" s="64"/>
      <c r="L1231" s="64"/>
      <c r="M1231" s="64"/>
      <c r="N1231" s="64"/>
      <c r="O1231" s="64"/>
      <c r="P1231" s="82"/>
      <c r="Q1231" s="73"/>
      <c r="R1231" s="24"/>
      <c r="S1231" s="44" t="str">
        <f t="shared" ca="1" si="193"/>
        <v/>
      </c>
      <c r="T1231" s="48" t="str">
        <f t="shared" si="194"/>
        <v/>
      </c>
      <c r="U1231" s="48" t="str">
        <f t="shared" si="195"/>
        <v/>
      </c>
      <c r="V1231" s="21" t="str">
        <f t="shared" ca="1" si="196"/>
        <v/>
      </c>
      <c r="W1231" s="66">
        <f t="shared" si="197"/>
        <v>1</v>
      </c>
      <c r="X1231" s="66">
        <f t="shared" si="198"/>
        <v>1</v>
      </c>
      <c r="Y1231" s="21" t="str">
        <f t="shared" ca="1" si="199"/>
        <v/>
      </c>
      <c r="Z1231" s="13" t="str">
        <f>IF(Q1231="","",IF(H1232&lt;&gt;"Commercial",Lists!$C$2,IF(AND('Property details'!H1232="Commercial",'Property details'!Q1231&lt;250000),Lists!C$3,Lists!$C$4)))</f>
        <v/>
      </c>
      <c r="AA1231" s="19" t="str">
        <f t="shared" si="190"/>
        <v/>
      </c>
      <c r="AB1231" s="14" t="str">
        <f t="shared" si="191"/>
        <v/>
      </c>
    </row>
    <row r="1232" spans="1:28" ht="15" customHeight="1">
      <c r="A1232" s="61"/>
      <c r="B1232" s="61"/>
      <c r="C1232" s="61"/>
      <c r="D1232" s="61"/>
      <c r="E1232" s="61"/>
      <c r="F1232" s="64"/>
      <c r="G1232" s="64"/>
      <c r="H1232" s="64"/>
      <c r="I1232" s="89" t="str">
        <f t="shared" si="192"/>
        <v/>
      </c>
      <c r="J1232" s="64"/>
      <c r="K1232" s="64"/>
      <c r="L1232" s="64"/>
      <c r="M1232" s="64"/>
      <c r="N1232" s="64"/>
      <c r="O1232" s="64"/>
      <c r="P1232" s="82"/>
      <c r="Q1232" s="73"/>
      <c r="R1232" s="24"/>
      <c r="S1232" s="44" t="str">
        <f t="shared" ca="1" si="193"/>
        <v/>
      </c>
      <c r="T1232" s="48" t="str">
        <f t="shared" si="194"/>
        <v/>
      </c>
      <c r="U1232" s="48" t="str">
        <f t="shared" si="195"/>
        <v/>
      </c>
      <c r="V1232" s="21" t="str">
        <f t="shared" ca="1" si="196"/>
        <v/>
      </c>
      <c r="W1232" s="66">
        <f t="shared" si="197"/>
        <v>1</v>
      </c>
      <c r="X1232" s="66">
        <f t="shared" si="198"/>
        <v>1</v>
      </c>
      <c r="Y1232" s="21" t="str">
        <f t="shared" ca="1" si="199"/>
        <v/>
      </c>
      <c r="Z1232" s="13" t="str">
        <f>IF(Q1232="","",IF(H1233&lt;&gt;"Commercial",Lists!$C$2,IF(AND('Property details'!H1233="Commercial",'Property details'!Q1232&lt;250000),Lists!C$3,Lists!$C$4)))</f>
        <v/>
      </c>
      <c r="AA1232" s="19" t="str">
        <f t="shared" si="190"/>
        <v/>
      </c>
      <c r="AB1232" s="14" t="str">
        <f t="shared" si="191"/>
        <v/>
      </c>
    </row>
    <row r="1233" spans="1:28" ht="15" customHeight="1">
      <c r="A1233" s="61"/>
      <c r="B1233" s="61"/>
      <c r="C1233" s="61"/>
      <c r="D1233" s="61"/>
      <c r="E1233" s="61"/>
      <c r="F1233" s="64"/>
      <c r="G1233" s="64"/>
      <c r="H1233" s="64"/>
      <c r="I1233" s="89" t="str">
        <f t="shared" si="192"/>
        <v/>
      </c>
      <c r="J1233" s="64"/>
      <c r="K1233" s="64"/>
      <c r="L1233" s="64"/>
      <c r="M1233" s="64"/>
      <c r="N1233" s="64"/>
      <c r="O1233" s="64"/>
      <c r="P1233" s="82"/>
      <c r="Q1233" s="73"/>
      <c r="R1233" s="24"/>
      <c r="S1233" s="44" t="str">
        <f t="shared" ca="1" si="193"/>
        <v/>
      </c>
      <c r="T1233" s="48" t="str">
        <f t="shared" si="194"/>
        <v/>
      </c>
      <c r="U1233" s="48" t="str">
        <f t="shared" si="195"/>
        <v/>
      </c>
      <c r="V1233" s="21" t="str">
        <f t="shared" ca="1" si="196"/>
        <v/>
      </c>
      <c r="W1233" s="66">
        <f t="shared" si="197"/>
        <v>1</v>
      </c>
      <c r="X1233" s="66">
        <f t="shared" si="198"/>
        <v>1</v>
      </c>
      <c r="Y1233" s="21" t="str">
        <f t="shared" ca="1" si="199"/>
        <v/>
      </c>
      <c r="Z1233" s="13" t="str">
        <f>IF(Q1233="","",IF(H1234&lt;&gt;"Commercial",Lists!$C$2,IF(AND('Property details'!H1234="Commercial",'Property details'!Q1233&lt;250000),Lists!C$3,Lists!$C$4)))</f>
        <v/>
      </c>
      <c r="AA1233" s="19" t="str">
        <f t="shared" si="190"/>
        <v/>
      </c>
      <c r="AB1233" s="14" t="str">
        <f t="shared" si="191"/>
        <v/>
      </c>
    </row>
    <row r="1234" spans="1:28" ht="15" customHeight="1">
      <c r="A1234" s="61"/>
      <c r="B1234" s="61"/>
      <c r="C1234" s="61"/>
      <c r="D1234" s="61"/>
      <c r="E1234" s="61"/>
      <c r="F1234" s="64"/>
      <c r="G1234" s="64"/>
      <c r="H1234" s="64"/>
      <c r="I1234" s="89" t="str">
        <f t="shared" si="192"/>
        <v/>
      </c>
      <c r="J1234" s="64"/>
      <c r="K1234" s="64"/>
      <c r="L1234" s="64"/>
      <c r="M1234" s="64"/>
      <c r="N1234" s="64"/>
      <c r="O1234" s="64"/>
      <c r="P1234" s="82"/>
      <c r="Q1234" s="73"/>
      <c r="R1234" s="24"/>
      <c r="S1234" s="44" t="str">
        <f t="shared" ca="1" si="193"/>
        <v/>
      </c>
      <c r="T1234" s="48" t="str">
        <f t="shared" si="194"/>
        <v/>
      </c>
      <c r="U1234" s="48" t="str">
        <f t="shared" si="195"/>
        <v/>
      </c>
      <c r="V1234" s="21" t="str">
        <f t="shared" ca="1" si="196"/>
        <v/>
      </c>
      <c r="W1234" s="66">
        <f t="shared" si="197"/>
        <v>1</v>
      </c>
      <c r="X1234" s="66">
        <f t="shared" si="198"/>
        <v>1</v>
      </c>
      <c r="Y1234" s="21" t="str">
        <f t="shared" ca="1" si="199"/>
        <v/>
      </c>
      <c r="Z1234" s="13" t="str">
        <f>IF(Q1234="","",IF(H1235&lt;&gt;"Commercial",Lists!$C$2,IF(AND('Property details'!H1235="Commercial",'Property details'!Q1234&lt;250000),Lists!C$3,Lists!$C$4)))</f>
        <v/>
      </c>
      <c r="AA1234" s="19" t="str">
        <f t="shared" si="190"/>
        <v/>
      </c>
      <c r="AB1234" s="14" t="str">
        <f t="shared" si="191"/>
        <v/>
      </c>
    </row>
    <row r="1235" spans="1:28" ht="15" customHeight="1">
      <c r="A1235" s="61"/>
      <c r="B1235" s="61"/>
      <c r="C1235" s="61"/>
      <c r="D1235" s="61"/>
      <c r="E1235" s="61"/>
      <c r="F1235" s="64"/>
      <c r="G1235" s="64"/>
      <c r="H1235" s="64"/>
      <c r="I1235" s="89" t="str">
        <f t="shared" si="192"/>
        <v/>
      </c>
      <c r="J1235" s="64"/>
      <c r="K1235" s="64"/>
      <c r="L1235" s="64"/>
      <c r="M1235" s="64"/>
      <c r="N1235" s="64"/>
      <c r="O1235" s="64"/>
      <c r="P1235" s="82"/>
      <c r="Q1235" s="73"/>
      <c r="R1235" s="24"/>
      <c r="S1235" s="44" t="str">
        <f t="shared" ca="1" si="193"/>
        <v/>
      </c>
      <c r="T1235" s="48" t="str">
        <f t="shared" si="194"/>
        <v/>
      </c>
      <c r="U1235" s="48" t="str">
        <f t="shared" si="195"/>
        <v/>
      </c>
      <c r="V1235" s="21" t="str">
        <f t="shared" ca="1" si="196"/>
        <v/>
      </c>
      <c r="W1235" s="66">
        <f t="shared" si="197"/>
        <v>1</v>
      </c>
      <c r="X1235" s="66">
        <f t="shared" si="198"/>
        <v>1</v>
      </c>
      <c r="Y1235" s="21" t="str">
        <f t="shared" ca="1" si="199"/>
        <v/>
      </c>
      <c r="Z1235" s="13" t="str">
        <f>IF(Q1235="","",IF(H1236&lt;&gt;"Commercial",Lists!$C$2,IF(AND('Property details'!H1236="Commercial",'Property details'!Q1235&lt;250000),Lists!C$3,Lists!$C$4)))</f>
        <v/>
      </c>
      <c r="AA1235" s="19" t="str">
        <f t="shared" si="190"/>
        <v/>
      </c>
      <c r="AB1235" s="14" t="str">
        <f t="shared" si="191"/>
        <v/>
      </c>
    </row>
    <row r="1236" spans="1:28" ht="15" customHeight="1">
      <c r="A1236" s="61"/>
      <c r="B1236" s="61"/>
      <c r="C1236" s="61"/>
      <c r="D1236" s="61"/>
      <c r="E1236" s="61"/>
      <c r="F1236" s="64"/>
      <c r="G1236" s="64"/>
      <c r="H1236" s="64"/>
      <c r="I1236" s="89" t="str">
        <f t="shared" si="192"/>
        <v/>
      </c>
      <c r="J1236" s="64"/>
      <c r="K1236" s="64"/>
      <c r="L1236" s="64"/>
      <c r="M1236" s="64"/>
      <c r="N1236" s="64"/>
      <c r="O1236" s="64"/>
      <c r="P1236" s="82"/>
      <c r="Q1236" s="73"/>
      <c r="R1236" s="24"/>
      <c r="S1236" s="44" t="str">
        <f t="shared" ca="1" si="193"/>
        <v/>
      </c>
      <c r="T1236" s="48" t="str">
        <f t="shared" si="194"/>
        <v/>
      </c>
      <c r="U1236" s="48" t="str">
        <f t="shared" si="195"/>
        <v/>
      </c>
      <c r="V1236" s="21" t="str">
        <f t="shared" ca="1" si="196"/>
        <v/>
      </c>
      <c r="W1236" s="66">
        <f t="shared" si="197"/>
        <v>1</v>
      </c>
      <c r="X1236" s="66">
        <f t="shared" si="198"/>
        <v>1</v>
      </c>
      <c r="Y1236" s="21" t="str">
        <f t="shared" ca="1" si="199"/>
        <v/>
      </c>
      <c r="Z1236" s="13" t="str">
        <f>IF(Q1236="","",IF(H1237&lt;&gt;"Commercial",Lists!$C$2,IF(AND('Property details'!H1237="Commercial",'Property details'!Q1236&lt;250000),Lists!C$3,Lists!$C$4)))</f>
        <v/>
      </c>
      <c r="AA1236" s="19" t="str">
        <f t="shared" si="190"/>
        <v/>
      </c>
      <c r="AB1236" s="14" t="str">
        <f t="shared" si="191"/>
        <v/>
      </c>
    </row>
    <row r="1237" spans="1:28" ht="15" customHeight="1">
      <c r="A1237" s="61"/>
      <c r="B1237" s="61"/>
      <c r="C1237" s="61"/>
      <c r="D1237" s="61"/>
      <c r="E1237" s="61"/>
      <c r="F1237" s="64"/>
      <c r="G1237" s="64"/>
      <c r="H1237" s="64"/>
      <c r="I1237" s="89" t="str">
        <f t="shared" si="192"/>
        <v/>
      </c>
      <c r="J1237" s="64"/>
      <c r="K1237" s="64"/>
      <c r="L1237" s="64"/>
      <c r="M1237" s="64"/>
      <c r="N1237" s="64"/>
      <c r="O1237" s="64"/>
      <c r="P1237" s="82"/>
      <c r="Q1237" s="73"/>
      <c r="R1237" s="24"/>
      <c r="S1237" s="44" t="str">
        <f t="shared" ca="1" si="193"/>
        <v/>
      </c>
      <c r="T1237" s="48" t="str">
        <f t="shared" si="194"/>
        <v/>
      </c>
      <c r="U1237" s="48" t="str">
        <f t="shared" si="195"/>
        <v/>
      </c>
      <c r="V1237" s="21" t="str">
        <f t="shared" ca="1" si="196"/>
        <v/>
      </c>
      <c r="W1237" s="66">
        <f t="shared" si="197"/>
        <v>1</v>
      </c>
      <c r="X1237" s="66">
        <f t="shared" si="198"/>
        <v>1</v>
      </c>
      <c r="Y1237" s="21" t="str">
        <f t="shared" ca="1" si="199"/>
        <v/>
      </c>
      <c r="Z1237" s="13" t="str">
        <f>IF(Q1237="","",IF(H1238&lt;&gt;"Commercial",Lists!$C$2,IF(AND('Property details'!H1238="Commercial",'Property details'!Q1237&lt;250000),Lists!C$3,Lists!$C$4)))</f>
        <v/>
      </c>
      <c r="AA1237" s="19" t="str">
        <f t="shared" si="190"/>
        <v/>
      </c>
      <c r="AB1237" s="14" t="str">
        <f t="shared" si="191"/>
        <v/>
      </c>
    </row>
    <row r="1238" spans="1:28" ht="15" customHeight="1">
      <c r="A1238" s="61"/>
      <c r="B1238" s="61"/>
      <c r="C1238" s="61"/>
      <c r="D1238" s="61"/>
      <c r="E1238" s="61"/>
      <c r="F1238" s="64"/>
      <c r="G1238" s="64"/>
      <c r="H1238" s="64"/>
      <c r="I1238" s="89" t="str">
        <f t="shared" si="192"/>
        <v/>
      </c>
      <c r="J1238" s="64"/>
      <c r="K1238" s="64"/>
      <c r="L1238" s="64"/>
      <c r="M1238" s="64"/>
      <c r="N1238" s="64"/>
      <c r="O1238" s="64"/>
      <c r="P1238" s="82"/>
      <c r="Q1238" s="73"/>
      <c r="R1238" s="24"/>
      <c r="S1238" s="44" t="str">
        <f t="shared" ca="1" si="193"/>
        <v/>
      </c>
      <c r="T1238" s="48" t="str">
        <f t="shared" si="194"/>
        <v/>
      </c>
      <c r="U1238" s="48" t="str">
        <f t="shared" si="195"/>
        <v/>
      </c>
      <c r="V1238" s="21" t="str">
        <f t="shared" ca="1" si="196"/>
        <v/>
      </c>
      <c r="W1238" s="66">
        <f t="shared" si="197"/>
        <v>1</v>
      </c>
      <c r="X1238" s="66">
        <f t="shared" si="198"/>
        <v>1</v>
      </c>
      <c r="Y1238" s="21" t="str">
        <f t="shared" ca="1" si="199"/>
        <v/>
      </c>
      <c r="Z1238" s="13" t="str">
        <f>IF(Q1238="","",IF(H1239&lt;&gt;"Commercial",Lists!$C$2,IF(AND('Property details'!H1239="Commercial",'Property details'!Q1238&lt;250000),Lists!C$3,Lists!$C$4)))</f>
        <v/>
      </c>
      <c r="AA1238" s="19" t="str">
        <f t="shared" si="190"/>
        <v/>
      </c>
      <c r="AB1238" s="14" t="str">
        <f t="shared" si="191"/>
        <v/>
      </c>
    </row>
    <row r="1239" spans="1:28" ht="15" customHeight="1">
      <c r="A1239" s="61"/>
      <c r="B1239" s="61"/>
      <c r="C1239" s="61"/>
      <c r="D1239" s="61"/>
      <c r="E1239" s="61"/>
      <c r="F1239" s="64"/>
      <c r="G1239" s="64"/>
      <c r="H1239" s="64"/>
      <c r="I1239" s="89" t="str">
        <f t="shared" si="192"/>
        <v/>
      </c>
      <c r="J1239" s="64"/>
      <c r="K1239" s="64"/>
      <c r="L1239" s="64"/>
      <c r="M1239" s="64"/>
      <c r="N1239" s="64"/>
      <c r="O1239" s="64"/>
      <c r="P1239" s="82"/>
      <c r="Q1239" s="73"/>
      <c r="R1239" s="24"/>
      <c r="S1239" s="44" t="str">
        <f t="shared" ca="1" si="193"/>
        <v/>
      </c>
      <c r="T1239" s="48" t="str">
        <f t="shared" si="194"/>
        <v/>
      </c>
      <c r="U1239" s="48" t="str">
        <f t="shared" si="195"/>
        <v/>
      </c>
      <c r="V1239" s="21" t="str">
        <f t="shared" ca="1" si="196"/>
        <v/>
      </c>
      <c r="W1239" s="66">
        <f t="shared" si="197"/>
        <v>1</v>
      </c>
      <c r="X1239" s="66">
        <f t="shared" si="198"/>
        <v>1</v>
      </c>
      <c r="Y1239" s="21" t="str">
        <f t="shared" ca="1" si="199"/>
        <v/>
      </c>
      <c r="Z1239" s="13" t="str">
        <f>IF(Q1239="","",IF(H1240&lt;&gt;"Commercial",Lists!$C$2,IF(AND('Property details'!H1240="Commercial",'Property details'!Q1239&lt;250000),Lists!C$3,Lists!$C$4)))</f>
        <v/>
      </c>
      <c r="AA1239" s="19" t="str">
        <f t="shared" si="190"/>
        <v/>
      </c>
      <c r="AB1239" s="14" t="str">
        <f t="shared" si="191"/>
        <v/>
      </c>
    </row>
    <row r="1240" spans="1:28" ht="15" customHeight="1">
      <c r="A1240" s="61"/>
      <c r="B1240" s="61"/>
      <c r="C1240" s="61"/>
      <c r="D1240" s="61"/>
      <c r="E1240" s="61"/>
      <c r="F1240" s="64"/>
      <c r="G1240" s="64"/>
      <c r="H1240" s="64"/>
      <c r="I1240" s="89" t="str">
        <f t="shared" si="192"/>
        <v/>
      </c>
      <c r="J1240" s="64"/>
      <c r="K1240" s="64"/>
      <c r="L1240" s="64"/>
      <c r="M1240" s="64"/>
      <c r="N1240" s="64"/>
      <c r="O1240" s="64"/>
      <c r="P1240" s="82"/>
      <c r="Q1240" s="73"/>
      <c r="R1240" s="24"/>
      <c r="S1240" s="44" t="str">
        <f t="shared" ca="1" si="193"/>
        <v/>
      </c>
      <c r="T1240" s="48" t="str">
        <f t="shared" si="194"/>
        <v/>
      </c>
      <c r="U1240" s="48" t="str">
        <f t="shared" si="195"/>
        <v/>
      </c>
      <c r="V1240" s="21" t="str">
        <f t="shared" ca="1" si="196"/>
        <v/>
      </c>
      <c r="W1240" s="66">
        <f t="shared" si="197"/>
        <v>1</v>
      </c>
      <c r="X1240" s="66">
        <f t="shared" si="198"/>
        <v>1</v>
      </c>
      <c r="Y1240" s="21" t="str">
        <f t="shared" ca="1" si="199"/>
        <v/>
      </c>
      <c r="Z1240" s="13" t="str">
        <f>IF(Q1240="","",IF(H1241&lt;&gt;"Commercial",Lists!$C$2,IF(AND('Property details'!H1241="Commercial",'Property details'!Q1240&lt;250000),Lists!C$3,Lists!$C$4)))</f>
        <v/>
      </c>
      <c r="AA1240" s="19" t="str">
        <f t="shared" si="190"/>
        <v/>
      </c>
      <c r="AB1240" s="14" t="str">
        <f t="shared" si="191"/>
        <v/>
      </c>
    </row>
    <row r="1241" spans="1:28" ht="15" customHeight="1">
      <c r="A1241" s="61"/>
      <c r="B1241" s="61"/>
      <c r="C1241" s="61"/>
      <c r="D1241" s="61"/>
      <c r="E1241" s="61"/>
      <c r="F1241" s="64"/>
      <c r="G1241" s="64"/>
      <c r="H1241" s="64"/>
      <c r="I1241" s="89" t="str">
        <f t="shared" si="192"/>
        <v/>
      </c>
      <c r="J1241" s="64"/>
      <c r="K1241" s="64"/>
      <c r="L1241" s="64"/>
      <c r="M1241" s="64"/>
      <c r="N1241" s="64"/>
      <c r="O1241" s="64"/>
      <c r="P1241" s="82"/>
      <c r="Q1241" s="73"/>
      <c r="R1241" s="24"/>
      <c r="S1241" s="44" t="str">
        <f t="shared" ca="1" si="193"/>
        <v/>
      </c>
      <c r="T1241" s="48" t="str">
        <f t="shared" si="194"/>
        <v/>
      </c>
      <c r="U1241" s="48" t="str">
        <f t="shared" si="195"/>
        <v/>
      </c>
      <c r="V1241" s="21" t="str">
        <f t="shared" ca="1" si="196"/>
        <v/>
      </c>
      <c r="W1241" s="66">
        <f t="shared" si="197"/>
        <v>1</v>
      </c>
      <c r="X1241" s="66">
        <f t="shared" si="198"/>
        <v>1</v>
      </c>
      <c r="Y1241" s="21" t="str">
        <f t="shared" ca="1" si="199"/>
        <v/>
      </c>
      <c r="Z1241" s="13" t="str">
        <f>IF(Q1241="","",IF(H1242&lt;&gt;"Commercial",Lists!$C$2,IF(AND('Property details'!H1242="Commercial",'Property details'!Q1241&lt;250000),Lists!C$3,Lists!$C$4)))</f>
        <v/>
      </c>
      <c r="AA1241" s="19" t="str">
        <f t="shared" si="190"/>
        <v/>
      </c>
      <c r="AB1241" s="14" t="str">
        <f t="shared" si="191"/>
        <v/>
      </c>
    </row>
    <row r="1242" spans="1:28" ht="15" customHeight="1">
      <c r="A1242" s="61"/>
      <c r="B1242" s="61"/>
      <c r="C1242" s="61"/>
      <c r="D1242" s="61"/>
      <c r="E1242" s="61"/>
      <c r="F1242" s="64"/>
      <c r="G1242" s="64"/>
      <c r="H1242" s="64"/>
      <c r="I1242" s="89" t="str">
        <f t="shared" si="192"/>
        <v/>
      </c>
      <c r="J1242" s="64"/>
      <c r="K1242" s="64"/>
      <c r="L1242" s="64"/>
      <c r="M1242" s="64"/>
      <c r="N1242" s="64"/>
      <c r="O1242" s="64"/>
      <c r="P1242" s="82"/>
      <c r="Q1242" s="73"/>
      <c r="R1242" s="24"/>
      <c r="S1242" s="44" t="str">
        <f t="shared" ca="1" si="193"/>
        <v/>
      </c>
      <c r="T1242" s="48" t="str">
        <f t="shared" si="194"/>
        <v/>
      </c>
      <c r="U1242" s="48" t="str">
        <f t="shared" si="195"/>
        <v/>
      </c>
      <c r="V1242" s="21" t="str">
        <f t="shared" ca="1" si="196"/>
        <v/>
      </c>
      <c r="W1242" s="66">
        <f t="shared" si="197"/>
        <v>1</v>
      </c>
      <c r="X1242" s="66">
        <f t="shared" si="198"/>
        <v>1</v>
      </c>
      <c r="Y1242" s="21" t="str">
        <f t="shared" ca="1" si="199"/>
        <v/>
      </c>
      <c r="Z1242" s="13" t="str">
        <f>IF(Q1242="","",IF(H1243&lt;&gt;"Commercial",Lists!$C$2,IF(AND('Property details'!H1243="Commercial",'Property details'!Q1242&lt;250000),Lists!C$3,Lists!$C$4)))</f>
        <v/>
      </c>
      <c r="AA1242" s="19" t="str">
        <f t="shared" si="190"/>
        <v/>
      </c>
      <c r="AB1242" s="14" t="str">
        <f t="shared" si="191"/>
        <v/>
      </c>
    </row>
    <row r="1243" spans="1:28" ht="15" customHeight="1">
      <c r="A1243" s="61"/>
      <c r="B1243" s="61"/>
      <c r="C1243" s="61"/>
      <c r="D1243" s="61"/>
      <c r="E1243" s="61"/>
      <c r="F1243" s="64"/>
      <c r="G1243" s="64"/>
      <c r="H1243" s="64"/>
      <c r="I1243" s="89" t="str">
        <f t="shared" si="192"/>
        <v/>
      </c>
      <c r="J1243" s="64"/>
      <c r="K1243" s="64"/>
      <c r="L1243" s="64"/>
      <c r="M1243" s="64"/>
      <c r="N1243" s="64"/>
      <c r="O1243" s="64"/>
      <c r="P1243" s="82"/>
      <c r="Q1243" s="73"/>
      <c r="R1243" s="24"/>
      <c r="S1243" s="44" t="str">
        <f t="shared" ca="1" si="193"/>
        <v/>
      </c>
      <c r="T1243" s="48" t="str">
        <f t="shared" si="194"/>
        <v/>
      </c>
      <c r="U1243" s="48" t="str">
        <f t="shared" si="195"/>
        <v/>
      </c>
      <c r="V1243" s="21" t="str">
        <f t="shared" ca="1" si="196"/>
        <v/>
      </c>
      <c r="W1243" s="66">
        <f t="shared" si="197"/>
        <v>1</v>
      </c>
      <c r="X1243" s="66">
        <f t="shared" si="198"/>
        <v>1</v>
      </c>
      <c r="Y1243" s="21" t="str">
        <f t="shared" ca="1" si="199"/>
        <v/>
      </c>
      <c r="Z1243" s="13" t="str">
        <f>IF(Q1243="","",IF(H1244&lt;&gt;"Commercial",Lists!$C$2,IF(AND('Property details'!H1244="Commercial",'Property details'!Q1243&lt;250000),Lists!C$3,Lists!$C$4)))</f>
        <v/>
      </c>
      <c r="AA1243" s="19" t="str">
        <f t="shared" si="190"/>
        <v/>
      </c>
      <c r="AB1243" s="14" t="str">
        <f t="shared" si="191"/>
        <v/>
      </c>
    </row>
    <row r="1244" spans="1:28" ht="15" customHeight="1">
      <c r="A1244" s="61"/>
      <c r="B1244" s="61"/>
      <c r="C1244" s="61"/>
      <c r="D1244" s="61"/>
      <c r="E1244" s="61"/>
      <c r="F1244" s="64"/>
      <c r="G1244" s="64"/>
      <c r="H1244" s="64"/>
      <c r="I1244" s="89" t="str">
        <f t="shared" si="192"/>
        <v/>
      </c>
      <c r="J1244" s="64"/>
      <c r="K1244" s="64"/>
      <c r="L1244" s="64"/>
      <c r="M1244" s="64"/>
      <c r="N1244" s="64"/>
      <c r="O1244" s="64"/>
      <c r="P1244" s="82"/>
      <c r="Q1244" s="73"/>
      <c r="R1244" s="24"/>
      <c r="S1244" s="44" t="str">
        <f t="shared" ca="1" si="193"/>
        <v/>
      </c>
      <c r="T1244" s="48" t="str">
        <f t="shared" si="194"/>
        <v/>
      </c>
      <c r="U1244" s="48" t="str">
        <f t="shared" si="195"/>
        <v/>
      </c>
      <c r="V1244" s="21" t="str">
        <f t="shared" ca="1" si="196"/>
        <v/>
      </c>
      <c r="W1244" s="66">
        <f t="shared" si="197"/>
        <v>1</v>
      </c>
      <c r="X1244" s="66">
        <f t="shared" si="198"/>
        <v>1</v>
      </c>
      <c r="Y1244" s="21" t="str">
        <f t="shared" ca="1" si="199"/>
        <v/>
      </c>
      <c r="Z1244" s="13" t="str">
        <f>IF(Q1244="","",IF(H1245&lt;&gt;"Commercial",Lists!$C$2,IF(AND('Property details'!H1245="Commercial",'Property details'!Q1244&lt;250000),Lists!C$3,Lists!$C$4)))</f>
        <v/>
      </c>
      <c r="AA1244" s="19" t="str">
        <f t="shared" si="190"/>
        <v/>
      </c>
      <c r="AB1244" s="14" t="str">
        <f t="shared" si="191"/>
        <v/>
      </c>
    </row>
    <row r="1245" spans="1:28" ht="15" customHeight="1">
      <c r="A1245" s="61"/>
      <c r="B1245" s="61"/>
      <c r="C1245" s="61"/>
      <c r="D1245" s="61"/>
      <c r="E1245" s="61"/>
      <c r="F1245" s="64"/>
      <c r="G1245" s="64"/>
      <c r="H1245" s="64"/>
      <c r="I1245" s="89" t="str">
        <f t="shared" si="192"/>
        <v/>
      </c>
      <c r="J1245" s="64"/>
      <c r="K1245" s="64"/>
      <c r="L1245" s="64"/>
      <c r="M1245" s="64"/>
      <c r="N1245" s="64"/>
      <c r="O1245" s="64"/>
      <c r="P1245" s="82"/>
      <c r="Q1245" s="73"/>
      <c r="R1245" s="24"/>
      <c r="S1245" s="44" t="str">
        <f t="shared" ca="1" si="193"/>
        <v/>
      </c>
      <c r="T1245" s="48" t="str">
        <f t="shared" si="194"/>
        <v/>
      </c>
      <c r="U1245" s="48" t="str">
        <f t="shared" si="195"/>
        <v/>
      </c>
      <c r="V1245" s="21" t="str">
        <f t="shared" ca="1" si="196"/>
        <v/>
      </c>
      <c r="W1245" s="66">
        <f t="shared" si="197"/>
        <v>1</v>
      </c>
      <c r="X1245" s="66">
        <f t="shared" si="198"/>
        <v>1</v>
      </c>
      <c r="Y1245" s="21" t="str">
        <f t="shared" ca="1" si="199"/>
        <v/>
      </c>
      <c r="Z1245" s="13" t="str">
        <f>IF(Q1245="","",IF(H1246&lt;&gt;"Commercial",Lists!$C$2,IF(AND('Property details'!H1246="Commercial",'Property details'!Q1245&lt;250000),Lists!C$3,Lists!$C$4)))</f>
        <v/>
      </c>
      <c r="AA1245" s="19" t="str">
        <f t="shared" si="190"/>
        <v/>
      </c>
      <c r="AB1245" s="14" t="str">
        <f t="shared" si="191"/>
        <v/>
      </c>
    </row>
    <row r="1246" spans="1:28" ht="15" customHeight="1">
      <c r="A1246" s="61"/>
      <c r="B1246" s="61"/>
      <c r="C1246" s="61"/>
      <c r="D1246" s="61"/>
      <c r="E1246" s="61"/>
      <c r="F1246" s="64"/>
      <c r="G1246" s="64"/>
      <c r="H1246" s="64"/>
      <c r="I1246" s="89" t="str">
        <f t="shared" si="192"/>
        <v/>
      </c>
      <c r="J1246" s="64"/>
      <c r="K1246" s="64"/>
      <c r="L1246" s="64"/>
      <c r="M1246" s="64"/>
      <c r="N1246" s="64"/>
      <c r="O1246" s="64"/>
      <c r="P1246" s="82"/>
      <c r="Q1246" s="73"/>
      <c r="R1246" s="24"/>
      <c r="S1246" s="44" t="str">
        <f t="shared" ca="1" si="193"/>
        <v/>
      </c>
      <c r="T1246" s="48" t="str">
        <f t="shared" si="194"/>
        <v/>
      </c>
      <c r="U1246" s="48" t="str">
        <f t="shared" si="195"/>
        <v/>
      </c>
      <c r="V1246" s="21" t="str">
        <f t="shared" ca="1" si="196"/>
        <v/>
      </c>
      <c r="W1246" s="66">
        <f t="shared" si="197"/>
        <v>1</v>
      </c>
      <c r="X1246" s="66">
        <f t="shared" si="198"/>
        <v>1</v>
      </c>
      <c r="Y1246" s="21" t="str">
        <f t="shared" ca="1" si="199"/>
        <v/>
      </c>
      <c r="Z1246" s="13" t="str">
        <f>IF(Q1246="","",IF(H1247&lt;&gt;"Commercial",Lists!$C$2,IF(AND('Property details'!H1247="Commercial",'Property details'!Q1246&lt;250000),Lists!C$3,Lists!$C$4)))</f>
        <v/>
      </c>
      <c r="AA1246" s="19" t="str">
        <f t="shared" si="190"/>
        <v/>
      </c>
      <c r="AB1246" s="14" t="str">
        <f t="shared" si="191"/>
        <v/>
      </c>
    </row>
    <row r="1247" spans="1:28" ht="15" customHeight="1">
      <c r="A1247" s="61"/>
      <c r="B1247" s="61"/>
      <c r="C1247" s="61"/>
      <c r="D1247" s="61"/>
      <c r="E1247" s="61"/>
      <c r="F1247" s="64"/>
      <c r="G1247" s="64"/>
      <c r="H1247" s="64"/>
      <c r="I1247" s="89" t="str">
        <f t="shared" si="192"/>
        <v/>
      </c>
      <c r="J1247" s="64"/>
      <c r="K1247" s="64"/>
      <c r="L1247" s="64"/>
      <c r="M1247" s="64"/>
      <c r="N1247" s="64"/>
      <c r="O1247" s="64"/>
      <c r="P1247" s="82"/>
      <c r="Q1247" s="73"/>
      <c r="R1247" s="24"/>
      <c r="S1247" s="44" t="str">
        <f t="shared" ca="1" si="193"/>
        <v/>
      </c>
      <c r="T1247" s="48" t="str">
        <f t="shared" si="194"/>
        <v/>
      </c>
      <c r="U1247" s="48" t="str">
        <f t="shared" si="195"/>
        <v/>
      </c>
      <c r="V1247" s="21" t="str">
        <f t="shared" ca="1" si="196"/>
        <v/>
      </c>
      <c r="W1247" s="66">
        <f t="shared" si="197"/>
        <v>1</v>
      </c>
      <c r="X1247" s="66">
        <f t="shared" si="198"/>
        <v>1</v>
      </c>
      <c r="Y1247" s="21" t="str">
        <f t="shared" ca="1" si="199"/>
        <v/>
      </c>
      <c r="Z1247" s="13" t="str">
        <f>IF(Q1247="","",IF(H1248&lt;&gt;"Commercial",Lists!$C$2,IF(AND('Property details'!H1248="Commercial",'Property details'!Q1247&lt;250000),Lists!C$3,Lists!$C$4)))</f>
        <v/>
      </c>
      <c r="AA1247" s="19" t="str">
        <f t="shared" si="190"/>
        <v/>
      </c>
      <c r="AB1247" s="14" t="str">
        <f t="shared" si="191"/>
        <v/>
      </c>
    </row>
    <row r="1248" spans="1:28" ht="15" customHeight="1">
      <c r="A1248" s="61"/>
      <c r="B1248" s="61"/>
      <c r="C1248" s="61"/>
      <c r="D1248" s="61"/>
      <c r="E1248" s="61"/>
      <c r="F1248" s="64"/>
      <c r="G1248" s="64"/>
      <c r="H1248" s="64"/>
      <c r="I1248" s="89" t="str">
        <f t="shared" si="192"/>
        <v/>
      </c>
      <c r="J1248" s="64"/>
      <c r="K1248" s="64"/>
      <c r="L1248" s="64"/>
      <c r="M1248" s="64"/>
      <c r="N1248" s="64"/>
      <c r="O1248" s="64"/>
      <c r="P1248" s="82"/>
      <c r="Q1248" s="73"/>
      <c r="R1248" s="24"/>
      <c r="S1248" s="44" t="str">
        <f t="shared" ca="1" si="193"/>
        <v/>
      </c>
      <c r="T1248" s="48" t="str">
        <f t="shared" si="194"/>
        <v/>
      </c>
      <c r="U1248" s="48" t="str">
        <f t="shared" si="195"/>
        <v/>
      </c>
      <c r="V1248" s="21" t="str">
        <f t="shared" ca="1" si="196"/>
        <v/>
      </c>
      <c r="W1248" s="66">
        <f t="shared" si="197"/>
        <v>1</v>
      </c>
      <c r="X1248" s="66">
        <f t="shared" si="198"/>
        <v>1</v>
      </c>
      <c r="Y1248" s="21" t="str">
        <f t="shared" ca="1" si="199"/>
        <v/>
      </c>
      <c r="Z1248" s="13" t="str">
        <f>IF(Q1248="","",IF(H1249&lt;&gt;"Commercial",Lists!$C$2,IF(AND('Property details'!H1249="Commercial",'Property details'!Q1248&lt;250000),Lists!C$3,Lists!$C$4)))</f>
        <v/>
      </c>
      <c r="AA1248" s="19" t="str">
        <f t="shared" si="190"/>
        <v/>
      </c>
      <c r="AB1248" s="14" t="str">
        <f t="shared" si="191"/>
        <v/>
      </c>
    </row>
    <row r="1249" spans="1:28" ht="15" customHeight="1">
      <c r="A1249" s="61"/>
      <c r="B1249" s="61"/>
      <c r="C1249" s="61"/>
      <c r="D1249" s="61"/>
      <c r="E1249" s="61"/>
      <c r="F1249" s="64"/>
      <c r="G1249" s="64"/>
      <c r="H1249" s="64"/>
      <c r="I1249" s="89" t="str">
        <f t="shared" si="192"/>
        <v/>
      </c>
      <c r="J1249" s="64"/>
      <c r="K1249" s="64"/>
      <c r="L1249" s="64"/>
      <c r="M1249" s="64"/>
      <c r="N1249" s="64"/>
      <c r="O1249" s="64"/>
      <c r="P1249" s="82"/>
      <c r="Q1249" s="73"/>
      <c r="R1249" s="24"/>
      <c r="S1249" s="44" t="str">
        <f t="shared" ca="1" si="193"/>
        <v/>
      </c>
      <c r="T1249" s="48" t="str">
        <f t="shared" si="194"/>
        <v/>
      </c>
      <c r="U1249" s="48" t="str">
        <f t="shared" si="195"/>
        <v/>
      </c>
      <c r="V1249" s="21" t="str">
        <f t="shared" ca="1" si="196"/>
        <v/>
      </c>
      <c r="W1249" s="66">
        <f t="shared" si="197"/>
        <v>1</v>
      </c>
      <c r="X1249" s="66">
        <f t="shared" si="198"/>
        <v>1</v>
      </c>
      <c r="Y1249" s="21" t="str">
        <f t="shared" ca="1" si="199"/>
        <v/>
      </c>
      <c r="Z1249" s="13" t="str">
        <f>IF(Q1249="","",IF(H1250&lt;&gt;"Commercial",Lists!$C$2,IF(AND('Property details'!H1250="Commercial",'Property details'!Q1249&lt;250000),Lists!C$3,Lists!$C$4)))</f>
        <v/>
      </c>
      <c r="AA1249" s="19" t="str">
        <f t="shared" si="190"/>
        <v/>
      </c>
      <c r="AB1249" s="14" t="str">
        <f t="shared" si="191"/>
        <v/>
      </c>
    </row>
    <row r="1250" spans="1:28" ht="15" customHeight="1">
      <c r="A1250" s="61"/>
      <c r="B1250" s="61"/>
      <c r="C1250" s="61"/>
      <c r="D1250" s="61"/>
      <c r="E1250" s="61"/>
      <c r="F1250" s="64"/>
      <c r="G1250" s="64"/>
      <c r="H1250" s="64"/>
      <c r="I1250" s="89" t="str">
        <f t="shared" si="192"/>
        <v/>
      </c>
      <c r="J1250" s="64"/>
      <c r="K1250" s="64"/>
      <c r="L1250" s="64"/>
      <c r="M1250" s="64"/>
      <c r="N1250" s="64"/>
      <c r="O1250" s="64"/>
      <c r="P1250" s="82"/>
      <c r="Q1250" s="73"/>
      <c r="R1250" s="24"/>
      <c r="S1250" s="44" t="str">
        <f t="shared" ca="1" si="193"/>
        <v/>
      </c>
      <c r="T1250" s="48" t="str">
        <f t="shared" si="194"/>
        <v/>
      </c>
      <c r="U1250" s="48" t="str">
        <f t="shared" si="195"/>
        <v/>
      </c>
      <c r="V1250" s="21" t="str">
        <f t="shared" ca="1" si="196"/>
        <v/>
      </c>
      <c r="W1250" s="66">
        <f t="shared" si="197"/>
        <v>1</v>
      </c>
      <c r="X1250" s="66">
        <f t="shared" si="198"/>
        <v>1</v>
      </c>
      <c r="Y1250" s="21" t="str">
        <f t="shared" ca="1" si="199"/>
        <v/>
      </c>
      <c r="Z1250" s="13" t="str">
        <f>IF(Q1250="","",IF(H1251&lt;&gt;"Commercial",Lists!$C$2,IF(AND('Property details'!H1251="Commercial",'Property details'!Q1250&lt;250000),Lists!C$3,Lists!$C$4)))</f>
        <v/>
      </c>
      <c r="AA1250" s="19" t="str">
        <f t="shared" si="190"/>
        <v/>
      </c>
      <c r="AB1250" s="14" t="str">
        <f t="shared" si="191"/>
        <v/>
      </c>
    </row>
    <row r="1251" spans="1:28" ht="15" customHeight="1">
      <c r="A1251" s="61"/>
      <c r="B1251" s="61"/>
      <c r="C1251" s="61"/>
      <c r="D1251" s="61"/>
      <c r="E1251" s="61"/>
      <c r="F1251" s="64"/>
      <c r="G1251" s="64"/>
      <c r="H1251" s="64"/>
      <c r="I1251" s="89" t="str">
        <f t="shared" si="192"/>
        <v/>
      </c>
      <c r="J1251" s="64"/>
      <c r="K1251" s="64"/>
      <c r="L1251" s="64"/>
      <c r="M1251" s="64"/>
      <c r="N1251" s="64"/>
      <c r="O1251" s="64"/>
      <c r="P1251" s="82"/>
      <c r="Q1251" s="73"/>
      <c r="R1251" s="24"/>
      <c r="S1251" s="44" t="str">
        <f t="shared" ca="1" si="193"/>
        <v/>
      </c>
      <c r="T1251" s="48" t="str">
        <f t="shared" si="194"/>
        <v/>
      </c>
      <c r="U1251" s="48" t="str">
        <f t="shared" si="195"/>
        <v/>
      </c>
      <c r="V1251" s="21" t="str">
        <f t="shared" ca="1" si="196"/>
        <v/>
      </c>
      <c r="W1251" s="66">
        <f t="shared" si="197"/>
        <v>1</v>
      </c>
      <c r="X1251" s="66">
        <f t="shared" si="198"/>
        <v>1</v>
      </c>
      <c r="Y1251" s="21" t="str">
        <f t="shared" ca="1" si="199"/>
        <v/>
      </c>
      <c r="Z1251" s="13" t="str">
        <f>IF(Q1251="","",IF(H1252&lt;&gt;"Commercial",Lists!$C$2,IF(AND('Property details'!H1252="Commercial",'Property details'!Q1251&lt;250000),Lists!C$3,Lists!$C$4)))</f>
        <v/>
      </c>
      <c r="AA1251" s="19" t="str">
        <f t="shared" si="190"/>
        <v/>
      </c>
      <c r="AB1251" s="14" t="str">
        <f t="shared" si="191"/>
        <v/>
      </c>
    </row>
    <row r="1252" spans="1:28" ht="15" customHeight="1">
      <c r="A1252" s="61"/>
      <c r="B1252" s="61"/>
      <c r="C1252" s="61"/>
      <c r="D1252" s="61"/>
      <c r="E1252" s="61"/>
      <c r="F1252" s="64"/>
      <c r="G1252" s="64"/>
      <c r="H1252" s="64"/>
      <c r="I1252" s="89" t="str">
        <f t="shared" si="192"/>
        <v/>
      </c>
      <c r="J1252" s="64"/>
      <c r="K1252" s="64"/>
      <c r="L1252" s="64"/>
      <c r="M1252" s="64"/>
      <c r="N1252" s="64"/>
      <c r="O1252" s="64"/>
      <c r="P1252" s="82"/>
      <c r="Q1252" s="73"/>
      <c r="R1252" s="24"/>
      <c r="S1252" s="44" t="str">
        <f t="shared" ca="1" si="193"/>
        <v/>
      </c>
      <c r="T1252" s="48" t="str">
        <f t="shared" si="194"/>
        <v/>
      </c>
      <c r="U1252" s="48" t="str">
        <f t="shared" si="195"/>
        <v/>
      </c>
      <c r="V1252" s="21" t="str">
        <f t="shared" ca="1" si="196"/>
        <v/>
      </c>
      <c r="W1252" s="66">
        <f t="shared" si="197"/>
        <v>1</v>
      </c>
      <c r="X1252" s="66">
        <f t="shared" si="198"/>
        <v>1</v>
      </c>
      <c r="Y1252" s="21" t="str">
        <f t="shared" ca="1" si="199"/>
        <v/>
      </c>
      <c r="Z1252" s="13" t="str">
        <f>IF(Q1252="","",IF(H1253&lt;&gt;"Commercial",Lists!$C$2,IF(AND('Property details'!H1253="Commercial",'Property details'!Q1252&lt;250000),Lists!C$3,Lists!$C$4)))</f>
        <v/>
      </c>
      <c r="AA1252" s="19" t="str">
        <f t="shared" si="190"/>
        <v/>
      </c>
      <c r="AB1252" s="14" t="str">
        <f t="shared" si="191"/>
        <v/>
      </c>
    </row>
    <row r="1253" spans="1:28" ht="15" customHeight="1">
      <c r="A1253" s="61"/>
      <c r="B1253" s="61"/>
      <c r="C1253" s="61"/>
      <c r="D1253" s="61"/>
      <c r="E1253" s="61"/>
      <c r="F1253" s="64"/>
      <c r="G1253" s="64"/>
      <c r="H1253" s="64"/>
      <c r="I1253" s="89" t="str">
        <f t="shared" si="192"/>
        <v/>
      </c>
      <c r="J1253" s="64"/>
      <c r="K1253" s="64"/>
      <c r="L1253" s="64"/>
      <c r="M1253" s="64"/>
      <c r="N1253" s="64"/>
      <c r="O1253" s="64"/>
      <c r="P1253" s="82"/>
      <c r="Q1253" s="73"/>
      <c r="R1253" s="24"/>
      <c r="S1253" s="44" t="str">
        <f t="shared" ca="1" si="193"/>
        <v/>
      </c>
      <c r="T1253" s="48" t="str">
        <f t="shared" si="194"/>
        <v/>
      </c>
      <c r="U1253" s="48" t="str">
        <f t="shared" si="195"/>
        <v/>
      </c>
      <c r="V1253" s="21" t="str">
        <f t="shared" ca="1" si="196"/>
        <v/>
      </c>
      <c r="W1253" s="66">
        <f t="shared" si="197"/>
        <v>1</v>
      </c>
      <c r="X1253" s="66">
        <f t="shared" si="198"/>
        <v>1</v>
      </c>
      <c r="Y1253" s="21" t="str">
        <f t="shared" ca="1" si="199"/>
        <v/>
      </c>
      <c r="Z1253" s="13" t="str">
        <f>IF(Q1253="","",IF(H1254&lt;&gt;"Commercial",Lists!$C$2,IF(AND('Property details'!H1254="Commercial",'Property details'!Q1253&lt;250000),Lists!C$3,Lists!$C$4)))</f>
        <v/>
      </c>
      <c r="AA1253" s="19" t="str">
        <f t="shared" si="190"/>
        <v/>
      </c>
      <c r="AB1253" s="14" t="str">
        <f t="shared" si="191"/>
        <v/>
      </c>
    </row>
    <row r="1254" spans="1:28" ht="15" customHeight="1">
      <c r="A1254" s="61"/>
      <c r="B1254" s="61"/>
      <c r="C1254" s="61"/>
      <c r="D1254" s="61"/>
      <c r="E1254" s="61"/>
      <c r="F1254" s="64"/>
      <c r="G1254" s="64"/>
      <c r="H1254" s="64"/>
      <c r="I1254" s="89" t="str">
        <f t="shared" si="192"/>
        <v/>
      </c>
      <c r="J1254" s="64"/>
      <c r="K1254" s="64"/>
      <c r="L1254" s="64"/>
      <c r="M1254" s="64"/>
      <c r="N1254" s="64"/>
      <c r="O1254" s="64"/>
      <c r="P1254" s="82"/>
      <c r="Q1254" s="73"/>
      <c r="R1254" s="24"/>
      <c r="S1254" s="44" t="str">
        <f t="shared" ca="1" si="193"/>
        <v/>
      </c>
      <c r="T1254" s="48" t="str">
        <f t="shared" si="194"/>
        <v/>
      </c>
      <c r="U1254" s="48" t="str">
        <f t="shared" si="195"/>
        <v/>
      </c>
      <c r="V1254" s="21" t="str">
        <f t="shared" ca="1" si="196"/>
        <v/>
      </c>
      <c r="W1254" s="66">
        <f t="shared" si="197"/>
        <v>1</v>
      </c>
      <c r="X1254" s="66">
        <f t="shared" si="198"/>
        <v>1</v>
      </c>
      <c r="Y1254" s="21" t="str">
        <f t="shared" ca="1" si="199"/>
        <v/>
      </c>
      <c r="Z1254" s="13" t="str">
        <f>IF(Q1254="","",IF(H1255&lt;&gt;"Commercial",Lists!$C$2,IF(AND('Property details'!H1255="Commercial",'Property details'!Q1254&lt;250000),Lists!C$3,Lists!$C$4)))</f>
        <v/>
      </c>
      <c r="AA1254" s="19" t="str">
        <f t="shared" si="190"/>
        <v/>
      </c>
      <c r="AB1254" s="14" t="str">
        <f t="shared" si="191"/>
        <v/>
      </c>
    </row>
    <row r="1255" spans="1:28" ht="15" customHeight="1">
      <c r="A1255" s="61"/>
      <c r="B1255" s="61"/>
      <c r="C1255" s="61"/>
      <c r="D1255" s="61"/>
      <c r="E1255" s="61"/>
      <c r="F1255" s="64"/>
      <c r="G1255" s="64"/>
      <c r="H1255" s="64"/>
      <c r="I1255" s="89" t="str">
        <f t="shared" si="192"/>
        <v/>
      </c>
      <c r="J1255" s="64"/>
      <c r="K1255" s="64"/>
      <c r="L1255" s="64"/>
      <c r="M1255" s="64"/>
      <c r="N1255" s="64"/>
      <c r="O1255" s="64"/>
      <c r="P1255" s="82"/>
      <c r="Q1255" s="73"/>
      <c r="R1255" s="24"/>
      <c r="S1255" s="44" t="str">
        <f t="shared" ca="1" si="193"/>
        <v/>
      </c>
      <c r="T1255" s="48" t="str">
        <f t="shared" si="194"/>
        <v/>
      </c>
      <c r="U1255" s="48" t="str">
        <f t="shared" si="195"/>
        <v/>
      </c>
      <c r="V1255" s="21" t="str">
        <f t="shared" ca="1" si="196"/>
        <v/>
      </c>
      <c r="W1255" s="66">
        <f t="shared" si="197"/>
        <v>1</v>
      </c>
      <c r="X1255" s="66">
        <f t="shared" si="198"/>
        <v>1</v>
      </c>
      <c r="Y1255" s="21" t="str">
        <f t="shared" ca="1" si="199"/>
        <v/>
      </c>
      <c r="Z1255" s="13" t="str">
        <f>IF(Q1255="","",IF(H1256&lt;&gt;"Commercial",Lists!$C$2,IF(AND('Property details'!H1256="Commercial",'Property details'!Q1255&lt;250000),Lists!C$3,Lists!$C$4)))</f>
        <v/>
      </c>
      <c r="AA1255" s="19" t="str">
        <f t="shared" si="190"/>
        <v/>
      </c>
      <c r="AB1255" s="14" t="str">
        <f t="shared" si="191"/>
        <v/>
      </c>
    </row>
    <row r="1256" spans="1:28" ht="15" customHeight="1">
      <c r="A1256" s="61"/>
      <c r="B1256" s="61"/>
      <c r="C1256" s="61"/>
      <c r="D1256" s="61"/>
      <c r="E1256" s="61"/>
      <c r="F1256" s="64"/>
      <c r="G1256" s="64"/>
      <c r="H1256" s="64"/>
      <c r="I1256" s="89" t="str">
        <f t="shared" si="192"/>
        <v/>
      </c>
      <c r="J1256" s="64"/>
      <c r="K1256" s="64"/>
      <c r="L1256" s="64"/>
      <c r="M1256" s="64"/>
      <c r="N1256" s="64"/>
      <c r="O1256" s="64"/>
      <c r="P1256" s="82"/>
      <c r="Q1256" s="73"/>
      <c r="R1256" s="24"/>
      <c r="S1256" s="44" t="str">
        <f t="shared" ca="1" si="193"/>
        <v/>
      </c>
      <c r="T1256" s="48" t="str">
        <f t="shared" si="194"/>
        <v/>
      </c>
      <c r="U1256" s="48" t="str">
        <f t="shared" si="195"/>
        <v/>
      </c>
      <c r="V1256" s="21" t="str">
        <f t="shared" ca="1" si="196"/>
        <v/>
      </c>
      <c r="W1256" s="66">
        <f t="shared" si="197"/>
        <v>1</v>
      </c>
      <c r="X1256" s="66">
        <f t="shared" si="198"/>
        <v>1</v>
      </c>
      <c r="Y1256" s="21" t="str">
        <f t="shared" ca="1" si="199"/>
        <v/>
      </c>
      <c r="Z1256" s="13" t="str">
        <f>IF(Q1256="","",IF(H1257&lt;&gt;"Commercial",Lists!$C$2,IF(AND('Property details'!H1257="Commercial",'Property details'!Q1256&lt;250000),Lists!C$3,Lists!$C$4)))</f>
        <v/>
      </c>
      <c r="AA1256" s="19" t="str">
        <f t="shared" si="190"/>
        <v/>
      </c>
      <c r="AB1256" s="14" t="str">
        <f t="shared" si="191"/>
        <v/>
      </c>
    </row>
    <row r="1257" spans="1:28" ht="15" customHeight="1">
      <c r="A1257" s="61"/>
      <c r="B1257" s="61"/>
      <c r="C1257" s="61"/>
      <c r="D1257" s="61"/>
      <c r="E1257" s="61"/>
      <c r="F1257" s="64"/>
      <c r="G1257" s="64"/>
      <c r="H1257" s="64"/>
      <c r="I1257" s="89" t="str">
        <f t="shared" si="192"/>
        <v/>
      </c>
      <c r="J1257" s="64"/>
      <c r="K1257" s="64"/>
      <c r="L1257" s="64"/>
      <c r="M1257" s="64"/>
      <c r="N1257" s="64"/>
      <c r="O1257" s="64"/>
      <c r="P1257" s="82"/>
      <c r="Q1257" s="73"/>
      <c r="R1257" s="24"/>
      <c r="S1257" s="44" t="str">
        <f t="shared" ca="1" si="193"/>
        <v/>
      </c>
      <c r="T1257" s="48" t="str">
        <f t="shared" si="194"/>
        <v/>
      </c>
      <c r="U1257" s="48" t="str">
        <f t="shared" si="195"/>
        <v/>
      </c>
      <c r="V1257" s="21" t="str">
        <f t="shared" ca="1" si="196"/>
        <v/>
      </c>
      <c r="W1257" s="66">
        <f t="shared" si="197"/>
        <v>1</v>
      </c>
      <c r="X1257" s="66">
        <f t="shared" si="198"/>
        <v>1</v>
      </c>
      <c r="Y1257" s="21" t="str">
        <f t="shared" ca="1" si="199"/>
        <v/>
      </c>
      <c r="Z1257" s="13" t="str">
        <f>IF(Q1257="","",IF(H1258&lt;&gt;"Commercial",Lists!$C$2,IF(AND('Property details'!H1258="Commercial",'Property details'!Q1257&lt;250000),Lists!C$3,Lists!$C$4)))</f>
        <v/>
      </c>
      <c r="AA1257" s="19" t="str">
        <f t="shared" si="190"/>
        <v/>
      </c>
      <c r="AB1257" s="14" t="str">
        <f t="shared" si="191"/>
        <v/>
      </c>
    </row>
    <row r="1258" spans="1:28" ht="15" customHeight="1">
      <c r="A1258" s="61"/>
      <c r="B1258" s="61"/>
      <c r="C1258" s="61"/>
      <c r="D1258" s="61"/>
      <c r="E1258" s="61"/>
      <c r="F1258" s="64"/>
      <c r="G1258" s="64"/>
      <c r="H1258" s="64"/>
      <c r="I1258" s="89" t="str">
        <f t="shared" si="192"/>
        <v/>
      </c>
      <c r="J1258" s="64"/>
      <c r="K1258" s="64"/>
      <c r="L1258" s="64"/>
      <c r="M1258" s="64"/>
      <c r="N1258" s="64"/>
      <c r="O1258" s="64"/>
      <c r="P1258" s="82"/>
      <c r="Q1258" s="73"/>
      <c r="R1258" s="24"/>
      <c r="S1258" s="44" t="str">
        <f t="shared" ca="1" si="193"/>
        <v/>
      </c>
      <c r="T1258" s="48" t="str">
        <f t="shared" si="194"/>
        <v/>
      </c>
      <c r="U1258" s="48" t="str">
        <f t="shared" si="195"/>
        <v/>
      </c>
      <c r="V1258" s="21" t="str">
        <f t="shared" ca="1" si="196"/>
        <v/>
      </c>
      <c r="W1258" s="66">
        <f t="shared" si="197"/>
        <v>1</v>
      </c>
      <c r="X1258" s="66">
        <f t="shared" si="198"/>
        <v>1</v>
      </c>
      <c r="Y1258" s="21" t="str">
        <f t="shared" ca="1" si="199"/>
        <v/>
      </c>
      <c r="Z1258" s="13" t="str">
        <f>IF(Q1258="","",IF(H1259&lt;&gt;"Commercial",Lists!$C$2,IF(AND('Property details'!H1259="Commercial",'Property details'!Q1258&lt;250000),Lists!C$3,Lists!$C$4)))</f>
        <v/>
      </c>
      <c r="AA1258" s="19" t="str">
        <f t="shared" si="190"/>
        <v/>
      </c>
      <c r="AB1258" s="14" t="str">
        <f t="shared" si="191"/>
        <v/>
      </c>
    </row>
    <row r="1259" spans="1:28" ht="15" customHeight="1">
      <c r="A1259" s="61"/>
      <c r="B1259" s="61"/>
      <c r="C1259" s="61"/>
      <c r="D1259" s="61"/>
      <c r="E1259" s="61"/>
      <c r="F1259" s="64"/>
      <c r="G1259" s="64"/>
      <c r="H1259" s="64"/>
      <c r="I1259" s="89" t="str">
        <f t="shared" si="192"/>
        <v/>
      </c>
      <c r="J1259" s="64"/>
      <c r="K1259" s="64"/>
      <c r="L1259" s="64"/>
      <c r="M1259" s="64"/>
      <c r="N1259" s="64"/>
      <c r="O1259" s="64"/>
      <c r="P1259" s="82"/>
      <c r="Q1259" s="73"/>
      <c r="R1259" s="24"/>
      <c r="S1259" s="44" t="str">
        <f t="shared" ca="1" si="193"/>
        <v/>
      </c>
      <c r="T1259" s="48" t="str">
        <f t="shared" si="194"/>
        <v/>
      </c>
      <c r="U1259" s="48" t="str">
        <f t="shared" si="195"/>
        <v/>
      </c>
      <c r="V1259" s="21" t="str">
        <f t="shared" ca="1" si="196"/>
        <v/>
      </c>
      <c r="W1259" s="66">
        <f t="shared" si="197"/>
        <v>1</v>
      </c>
      <c r="X1259" s="66">
        <f t="shared" si="198"/>
        <v>1</v>
      </c>
      <c r="Y1259" s="21" t="str">
        <f t="shared" ca="1" si="199"/>
        <v/>
      </c>
      <c r="Z1259" s="13" t="str">
        <f>IF(Q1259="","",IF(H1260&lt;&gt;"Commercial",Lists!$C$2,IF(AND('Property details'!H1260="Commercial",'Property details'!Q1259&lt;250000),Lists!C$3,Lists!$C$4)))</f>
        <v/>
      </c>
      <c r="AA1259" s="19" t="str">
        <f t="shared" si="190"/>
        <v/>
      </c>
      <c r="AB1259" s="14" t="str">
        <f t="shared" si="191"/>
        <v/>
      </c>
    </row>
    <row r="1260" spans="1:28" ht="15" customHeight="1">
      <c r="A1260" s="61"/>
      <c r="B1260" s="61"/>
      <c r="C1260" s="61"/>
      <c r="D1260" s="61"/>
      <c r="E1260" s="61"/>
      <c r="F1260" s="64"/>
      <c r="G1260" s="64"/>
      <c r="H1260" s="64"/>
      <c r="I1260" s="89" t="str">
        <f t="shared" si="192"/>
        <v/>
      </c>
      <c r="J1260" s="64"/>
      <c r="K1260" s="64"/>
      <c r="L1260" s="64"/>
      <c r="M1260" s="64"/>
      <c r="N1260" s="64"/>
      <c r="O1260" s="64"/>
      <c r="P1260" s="82"/>
      <c r="Q1260" s="73"/>
      <c r="R1260" s="24"/>
      <c r="S1260" s="44" t="str">
        <f t="shared" ca="1" si="193"/>
        <v/>
      </c>
      <c r="T1260" s="48" t="str">
        <f t="shared" si="194"/>
        <v/>
      </c>
      <c r="U1260" s="48" t="str">
        <f t="shared" si="195"/>
        <v/>
      </c>
      <c r="V1260" s="21" t="str">
        <f t="shared" ca="1" si="196"/>
        <v/>
      </c>
      <c r="W1260" s="66">
        <f t="shared" si="197"/>
        <v>1</v>
      </c>
      <c r="X1260" s="66">
        <f t="shared" si="198"/>
        <v>1</v>
      </c>
      <c r="Y1260" s="21" t="str">
        <f t="shared" ca="1" si="199"/>
        <v/>
      </c>
      <c r="Z1260" s="13" t="str">
        <f>IF(Q1260="","",IF(H1261&lt;&gt;"Commercial",Lists!$C$2,IF(AND('Property details'!H1261="Commercial",'Property details'!Q1260&lt;250000),Lists!C$3,Lists!$C$4)))</f>
        <v/>
      </c>
      <c r="AA1260" s="19" t="str">
        <f t="shared" si="190"/>
        <v/>
      </c>
      <c r="AB1260" s="14" t="str">
        <f t="shared" si="191"/>
        <v/>
      </c>
    </row>
    <row r="1261" spans="1:28" ht="15" customHeight="1">
      <c r="A1261" s="61"/>
      <c r="B1261" s="61"/>
      <c r="C1261" s="61"/>
      <c r="D1261" s="61"/>
      <c r="E1261" s="61"/>
      <c r="F1261" s="64"/>
      <c r="G1261" s="64"/>
      <c r="H1261" s="64"/>
      <c r="I1261" s="89" t="str">
        <f t="shared" si="192"/>
        <v/>
      </c>
      <c r="J1261" s="64"/>
      <c r="K1261" s="64"/>
      <c r="L1261" s="64"/>
      <c r="M1261" s="64"/>
      <c r="N1261" s="64"/>
      <c r="O1261" s="64"/>
      <c r="P1261" s="82"/>
      <c r="Q1261" s="73"/>
      <c r="R1261" s="24"/>
      <c r="S1261" s="44" t="str">
        <f t="shared" ca="1" si="193"/>
        <v/>
      </c>
      <c r="T1261" s="48" t="str">
        <f t="shared" si="194"/>
        <v/>
      </c>
      <c r="U1261" s="48" t="str">
        <f t="shared" si="195"/>
        <v/>
      </c>
      <c r="V1261" s="21" t="str">
        <f t="shared" ca="1" si="196"/>
        <v/>
      </c>
      <c r="W1261" s="66">
        <f t="shared" si="197"/>
        <v>1</v>
      </c>
      <c r="X1261" s="66">
        <f t="shared" si="198"/>
        <v>1</v>
      </c>
      <c r="Y1261" s="21" t="str">
        <f t="shared" ca="1" si="199"/>
        <v/>
      </c>
      <c r="Z1261" s="13" t="str">
        <f>IF(Q1261="","",IF(H1262&lt;&gt;"Commercial",Lists!$C$2,IF(AND('Property details'!H1262="Commercial",'Property details'!Q1261&lt;250000),Lists!C$3,Lists!$C$4)))</f>
        <v/>
      </c>
      <c r="AA1261" s="19" t="str">
        <f t="shared" si="190"/>
        <v/>
      </c>
      <c r="AB1261" s="14" t="str">
        <f t="shared" si="191"/>
        <v/>
      </c>
    </row>
    <row r="1262" spans="1:28" ht="15" customHeight="1">
      <c r="A1262" s="61"/>
      <c r="B1262" s="61"/>
      <c r="C1262" s="61"/>
      <c r="D1262" s="61"/>
      <c r="E1262" s="61"/>
      <c r="F1262" s="64"/>
      <c r="G1262" s="64"/>
      <c r="H1262" s="64"/>
      <c r="I1262" s="89" t="str">
        <f t="shared" si="192"/>
        <v/>
      </c>
      <c r="J1262" s="64"/>
      <c r="K1262" s="64"/>
      <c r="L1262" s="64"/>
      <c r="M1262" s="64"/>
      <c r="N1262" s="64"/>
      <c r="O1262" s="64"/>
      <c r="P1262" s="82"/>
      <c r="Q1262" s="73"/>
      <c r="R1262" s="24"/>
      <c r="S1262" s="44" t="str">
        <f t="shared" ca="1" si="193"/>
        <v/>
      </c>
      <c r="T1262" s="48" t="str">
        <f t="shared" si="194"/>
        <v/>
      </c>
      <c r="U1262" s="48" t="str">
        <f t="shared" si="195"/>
        <v/>
      </c>
      <c r="V1262" s="21" t="str">
        <f t="shared" ca="1" si="196"/>
        <v/>
      </c>
      <c r="W1262" s="66">
        <f t="shared" si="197"/>
        <v>1</v>
      </c>
      <c r="X1262" s="66">
        <f t="shared" si="198"/>
        <v>1</v>
      </c>
      <c r="Y1262" s="21" t="str">
        <f t="shared" ca="1" si="199"/>
        <v/>
      </c>
      <c r="Z1262" s="13" t="str">
        <f>IF(Q1262="","",IF(H1263&lt;&gt;"Commercial",Lists!$C$2,IF(AND('Property details'!H1263="Commercial",'Property details'!Q1262&lt;250000),Lists!C$3,Lists!$C$4)))</f>
        <v/>
      </c>
      <c r="AA1262" s="19" t="str">
        <f t="shared" si="190"/>
        <v/>
      </c>
      <c r="AB1262" s="14" t="str">
        <f t="shared" si="191"/>
        <v/>
      </c>
    </row>
    <row r="1263" spans="1:28" ht="15" customHeight="1">
      <c r="A1263" s="61"/>
      <c r="B1263" s="61"/>
      <c r="C1263" s="61"/>
      <c r="D1263" s="61"/>
      <c r="E1263" s="61"/>
      <c r="F1263" s="64"/>
      <c r="G1263" s="64"/>
      <c r="H1263" s="64"/>
      <c r="I1263" s="89" t="str">
        <f t="shared" si="192"/>
        <v/>
      </c>
      <c r="J1263" s="64"/>
      <c r="K1263" s="64"/>
      <c r="L1263" s="64"/>
      <c r="M1263" s="64"/>
      <c r="N1263" s="64"/>
      <c r="O1263" s="64"/>
      <c r="P1263" s="82"/>
      <c r="Q1263" s="73"/>
      <c r="R1263" s="24"/>
      <c r="S1263" s="44" t="str">
        <f t="shared" ca="1" si="193"/>
        <v/>
      </c>
      <c r="T1263" s="48" t="str">
        <f t="shared" si="194"/>
        <v/>
      </c>
      <c r="U1263" s="48" t="str">
        <f t="shared" si="195"/>
        <v/>
      </c>
      <c r="V1263" s="21" t="str">
        <f t="shared" ca="1" si="196"/>
        <v/>
      </c>
      <c r="W1263" s="66">
        <f t="shared" si="197"/>
        <v>1</v>
      </c>
      <c r="X1263" s="66">
        <f t="shared" si="198"/>
        <v>1</v>
      </c>
      <c r="Y1263" s="21" t="str">
        <f t="shared" ca="1" si="199"/>
        <v/>
      </c>
      <c r="Z1263" s="13" t="str">
        <f>IF(Q1263="","",IF(H1264&lt;&gt;"Commercial",Lists!$C$2,IF(AND('Property details'!H1264="Commercial",'Property details'!Q1263&lt;250000),Lists!C$3,Lists!$C$4)))</f>
        <v/>
      </c>
      <c r="AA1263" s="19" t="str">
        <f t="shared" si="190"/>
        <v/>
      </c>
      <c r="AB1263" s="14" t="str">
        <f t="shared" si="191"/>
        <v/>
      </c>
    </row>
    <row r="1264" spans="1:28" ht="15" customHeight="1">
      <c r="A1264" s="61"/>
      <c r="B1264" s="61"/>
      <c r="C1264" s="61"/>
      <c r="D1264" s="61"/>
      <c r="E1264" s="61"/>
      <c r="F1264" s="64"/>
      <c r="G1264" s="64"/>
      <c r="H1264" s="64"/>
      <c r="I1264" s="89" t="str">
        <f t="shared" si="192"/>
        <v/>
      </c>
      <c r="J1264" s="64"/>
      <c r="K1264" s="64"/>
      <c r="L1264" s="64"/>
      <c r="M1264" s="64"/>
      <c r="N1264" s="64"/>
      <c r="O1264" s="64"/>
      <c r="P1264" s="82"/>
      <c r="Q1264" s="73"/>
      <c r="R1264" s="24"/>
      <c r="S1264" s="44" t="str">
        <f t="shared" ca="1" si="193"/>
        <v/>
      </c>
      <c r="T1264" s="48" t="str">
        <f t="shared" si="194"/>
        <v/>
      </c>
      <c r="U1264" s="48" t="str">
        <f t="shared" si="195"/>
        <v/>
      </c>
      <c r="V1264" s="21" t="str">
        <f t="shared" ca="1" si="196"/>
        <v/>
      </c>
      <c r="W1264" s="66">
        <f t="shared" si="197"/>
        <v>1</v>
      </c>
      <c r="X1264" s="66">
        <f t="shared" si="198"/>
        <v>1</v>
      </c>
      <c r="Y1264" s="21" t="str">
        <f t="shared" ca="1" si="199"/>
        <v/>
      </c>
      <c r="Z1264" s="13" t="str">
        <f>IF(Q1264="","",IF(H1265&lt;&gt;"Commercial",Lists!$C$2,IF(AND('Property details'!H1265="Commercial",'Property details'!Q1264&lt;250000),Lists!C$3,Lists!$C$4)))</f>
        <v/>
      </c>
      <c r="AA1264" s="19" t="str">
        <f t="shared" si="190"/>
        <v/>
      </c>
      <c r="AB1264" s="14" t="str">
        <f t="shared" si="191"/>
        <v/>
      </c>
    </row>
    <row r="1265" spans="1:28" ht="15" customHeight="1">
      <c r="A1265" s="61"/>
      <c r="B1265" s="61"/>
      <c r="C1265" s="61"/>
      <c r="D1265" s="61"/>
      <c r="E1265" s="61"/>
      <c r="F1265" s="64"/>
      <c r="G1265" s="64"/>
      <c r="H1265" s="64"/>
      <c r="I1265" s="89" t="str">
        <f t="shared" si="192"/>
        <v/>
      </c>
      <c r="J1265" s="64"/>
      <c r="K1265" s="64"/>
      <c r="L1265" s="64"/>
      <c r="M1265" s="64"/>
      <c r="N1265" s="64"/>
      <c r="O1265" s="64"/>
      <c r="P1265" s="82"/>
      <c r="Q1265" s="73"/>
      <c r="R1265" s="24"/>
      <c r="S1265" s="44" t="str">
        <f t="shared" ca="1" si="193"/>
        <v/>
      </c>
      <c r="T1265" s="48" t="str">
        <f t="shared" si="194"/>
        <v/>
      </c>
      <c r="U1265" s="48" t="str">
        <f t="shared" si="195"/>
        <v/>
      </c>
      <c r="V1265" s="21" t="str">
        <f t="shared" ca="1" si="196"/>
        <v/>
      </c>
      <c r="W1265" s="66">
        <f t="shared" si="197"/>
        <v>1</v>
      </c>
      <c r="X1265" s="66">
        <f t="shared" si="198"/>
        <v>1</v>
      </c>
      <c r="Y1265" s="21" t="str">
        <f t="shared" ca="1" si="199"/>
        <v/>
      </c>
      <c r="Z1265" s="13" t="str">
        <f>IF(Q1265="","",IF(H1266&lt;&gt;"Commercial",Lists!$C$2,IF(AND('Property details'!H1266="Commercial",'Property details'!Q1265&lt;250000),Lists!C$3,Lists!$C$4)))</f>
        <v/>
      </c>
      <c r="AA1265" s="19" t="str">
        <f t="shared" si="190"/>
        <v/>
      </c>
      <c r="AB1265" s="14" t="str">
        <f t="shared" si="191"/>
        <v/>
      </c>
    </row>
    <row r="1266" spans="1:28" ht="15" customHeight="1">
      <c r="A1266" s="61"/>
      <c r="B1266" s="61"/>
      <c r="C1266" s="61"/>
      <c r="D1266" s="61"/>
      <c r="E1266" s="61"/>
      <c r="F1266" s="64"/>
      <c r="G1266" s="64"/>
      <c r="H1266" s="64"/>
      <c r="I1266" s="89" t="str">
        <f t="shared" si="192"/>
        <v/>
      </c>
      <c r="J1266" s="64"/>
      <c r="K1266" s="64"/>
      <c r="L1266" s="64"/>
      <c r="M1266" s="64"/>
      <c r="N1266" s="64"/>
      <c r="O1266" s="64"/>
      <c r="P1266" s="82"/>
      <c r="Q1266" s="73"/>
      <c r="R1266" s="24"/>
      <c r="S1266" s="44" t="str">
        <f t="shared" ca="1" si="193"/>
        <v/>
      </c>
      <c r="T1266" s="48" t="str">
        <f t="shared" si="194"/>
        <v/>
      </c>
      <c r="U1266" s="48" t="str">
        <f t="shared" si="195"/>
        <v/>
      </c>
      <c r="V1266" s="21" t="str">
        <f t="shared" ca="1" si="196"/>
        <v/>
      </c>
      <c r="W1266" s="66">
        <f t="shared" si="197"/>
        <v>1</v>
      </c>
      <c r="X1266" s="66">
        <f t="shared" si="198"/>
        <v>1</v>
      </c>
      <c r="Y1266" s="21" t="str">
        <f t="shared" ca="1" si="199"/>
        <v/>
      </c>
      <c r="Z1266" s="13" t="str">
        <f>IF(Q1266="","",IF(H1267&lt;&gt;"Commercial",Lists!$C$2,IF(AND('Property details'!H1267="Commercial",'Property details'!Q1266&lt;250000),Lists!C$3,Lists!$C$4)))</f>
        <v/>
      </c>
      <c r="AA1266" s="19" t="str">
        <f t="shared" si="190"/>
        <v/>
      </c>
      <c r="AB1266" s="14" t="str">
        <f t="shared" si="191"/>
        <v/>
      </c>
    </row>
    <row r="1267" spans="1:28" ht="15" customHeight="1">
      <c r="A1267" s="61"/>
      <c r="B1267" s="61"/>
      <c r="C1267" s="61"/>
      <c r="D1267" s="61"/>
      <c r="E1267" s="61"/>
      <c r="F1267" s="64"/>
      <c r="G1267" s="64"/>
      <c r="H1267" s="64"/>
      <c r="I1267" s="89" t="str">
        <f t="shared" si="192"/>
        <v/>
      </c>
      <c r="J1267" s="64"/>
      <c r="K1267" s="64"/>
      <c r="L1267" s="64"/>
      <c r="M1267" s="64"/>
      <c r="N1267" s="64"/>
      <c r="O1267" s="64"/>
      <c r="P1267" s="82"/>
      <c r="Q1267" s="73"/>
      <c r="R1267" s="24"/>
      <c r="S1267" s="44" t="str">
        <f t="shared" ca="1" si="193"/>
        <v/>
      </c>
      <c r="T1267" s="48" t="str">
        <f t="shared" si="194"/>
        <v/>
      </c>
      <c r="U1267" s="48" t="str">
        <f t="shared" si="195"/>
        <v/>
      </c>
      <c r="V1267" s="21" t="str">
        <f t="shared" ca="1" si="196"/>
        <v/>
      </c>
      <c r="W1267" s="66">
        <f t="shared" si="197"/>
        <v>1</v>
      </c>
      <c r="X1267" s="66">
        <f t="shared" si="198"/>
        <v>1</v>
      </c>
      <c r="Y1267" s="21" t="str">
        <f t="shared" ca="1" si="199"/>
        <v/>
      </c>
      <c r="Z1267" s="13" t="str">
        <f>IF(Q1267="","",IF(H1268&lt;&gt;"Commercial",Lists!$C$2,IF(AND('Property details'!H1268="Commercial",'Property details'!Q1267&lt;250000),Lists!C$3,Lists!$C$4)))</f>
        <v/>
      </c>
      <c r="AA1267" s="19" t="str">
        <f t="shared" si="190"/>
        <v/>
      </c>
      <c r="AB1267" s="14" t="str">
        <f t="shared" si="191"/>
        <v/>
      </c>
    </row>
    <row r="1268" spans="1:28" ht="15" customHeight="1">
      <c r="A1268" s="61"/>
      <c r="B1268" s="61"/>
      <c r="C1268" s="61"/>
      <c r="D1268" s="61"/>
      <c r="E1268" s="61"/>
      <c r="F1268" s="64"/>
      <c r="G1268" s="64"/>
      <c r="H1268" s="64"/>
      <c r="I1268" s="89" t="str">
        <f t="shared" si="192"/>
        <v/>
      </c>
      <c r="J1268" s="64"/>
      <c r="K1268" s="64"/>
      <c r="L1268" s="64"/>
      <c r="M1268" s="64"/>
      <c r="N1268" s="64"/>
      <c r="O1268" s="64"/>
      <c r="P1268" s="82"/>
      <c r="Q1268" s="73"/>
      <c r="R1268" s="24"/>
      <c r="S1268" s="44" t="str">
        <f t="shared" ca="1" si="193"/>
        <v/>
      </c>
      <c r="T1268" s="48" t="str">
        <f t="shared" si="194"/>
        <v/>
      </c>
      <c r="U1268" s="48" t="str">
        <f t="shared" si="195"/>
        <v/>
      </c>
      <c r="V1268" s="21" t="str">
        <f t="shared" ca="1" si="196"/>
        <v/>
      </c>
      <c r="W1268" s="66">
        <f t="shared" si="197"/>
        <v>1</v>
      </c>
      <c r="X1268" s="66">
        <f t="shared" si="198"/>
        <v>1</v>
      </c>
      <c r="Y1268" s="21" t="str">
        <f t="shared" ca="1" si="199"/>
        <v/>
      </c>
      <c r="Z1268" s="13" t="str">
        <f>IF(Q1268="","",IF(H1269&lt;&gt;"Commercial",Lists!$C$2,IF(AND('Property details'!H1269="Commercial",'Property details'!Q1268&lt;250000),Lists!C$3,Lists!$C$4)))</f>
        <v/>
      </c>
      <c r="AA1268" s="19" t="str">
        <f t="shared" si="190"/>
        <v/>
      </c>
      <c r="AB1268" s="14" t="str">
        <f t="shared" si="191"/>
        <v/>
      </c>
    </row>
    <row r="1269" spans="1:28" ht="15" customHeight="1">
      <c r="A1269" s="61"/>
      <c r="B1269" s="61"/>
      <c r="C1269" s="61"/>
      <c r="D1269" s="61"/>
      <c r="E1269" s="61"/>
      <c r="F1269" s="64"/>
      <c r="G1269" s="64"/>
      <c r="H1269" s="64"/>
      <c r="I1269" s="89" t="str">
        <f t="shared" si="192"/>
        <v/>
      </c>
      <c r="J1269" s="64"/>
      <c r="K1269" s="64"/>
      <c r="L1269" s="64"/>
      <c r="M1269" s="64"/>
      <c r="N1269" s="64"/>
      <c r="O1269" s="64"/>
      <c r="P1269" s="82"/>
      <c r="Q1269" s="73"/>
      <c r="R1269" s="24"/>
      <c r="S1269" s="44" t="str">
        <f t="shared" ca="1" si="193"/>
        <v/>
      </c>
      <c r="T1269" s="48" t="str">
        <f t="shared" si="194"/>
        <v/>
      </c>
      <c r="U1269" s="48" t="str">
        <f t="shared" si="195"/>
        <v/>
      </c>
      <c r="V1269" s="21" t="str">
        <f t="shared" ca="1" si="196"/>
        <v/>
      </c>
      <c r="W1269" s="66">
        <f t="shared" si="197"/>
        <v>1</v>
      </c>
      <c r="X1269" s="66">
        <f t="shared" si="198"/>
        <v>1</v>
      </c>
      <c r="Y1269" s="21" t="str">
        <f t="shared" ca="1" si="199"/>
        <v/>
      </c>
      <c r="Z1269" s="13" t="str">
        <f>IF(Q1269="","",IF(H1270&lt;&gt;"Commercial",Lists!$C$2,IF(AND('Property details'!H1270="Commercial",'Property details'!Q1269&lt;250000),Lists!C$3,Lists!$C$4)))</f>
        <v/>
      </c>
      <c r="AA1269" s="19" t="str">
        <f t="shared" si="190"/>
        <v/>
      </c>
      <c r="AB1269" s="14" t="str">
        <f t="shared" si="191"/>
        <v/>
      </c>
    </row>
    <row r="1270" spans="1:28" ht="15" customHeight="1">
      <c r="A1270" s="61"/>
      <c r="B1270" s="61"/>
      <c r="C1270" s="61"/>
      <c r="D1270" s="61"/>
      <c r="E1270" s="61"/>
      <c r="F1270" s="64"/>
      <c r="G1270" s="64"/>
      <c r="H1270" s="64"/>
      <c r="I1270" s="89" t="str">
        <f t="shared" si="192"/>
        <v/>
      </c>
      <c r="J1270" s="64"/>
      <c r="K1270" s="64"/>
      <c r="L1270" s="64"/>
      <c r="M1270" s="64"/>
      <c r="N1270" s="64"/>
      <c r="O1270" s="64"/>
      <c r="P1270" s="82"/>
      <c r="Q1270" s="73"/>
      <c r="R1270" s="24"/>
      <c r="S1270" s="44" t="str">
        <f t="shared" ca="1" si="193"/>
        <v/>
      </c>
      <c r="T1270" s="48" t="str">
        <f t="shared" si="194"/>
        <v/>
      </c>
      <c r="U1270" s="48" t="str">
        <f t="shared" si="195"/>
        <v/>
      </c>
      <c r="V1270" s="21" t="str">
        <f t="shared" ca="1" si="196"/>
        <v/>
      </c>
      <c r="W1270" s="66">
        <f t="shared" si="197"/>
        <v>1</v>
      </c>
      <c r="X1270" s="66">
        <f t="shared" si="198"/>
        <v>1</v>
      </c>
      <c r="Y1270" s="21" t="str">
        <f t="shared" ca="1" si="199"/>
        <v/>
      </c>
      <c r="Z1270" s="13" t="str">
        <f>IF(Q1270="","",IF(H1271&lt;&gt;"Commercial",Lists!$C$2,IF(AND('Property details'!H1271="Commercial",'Property details'!Q1270&lt;250000),Lists!C$3,Lists!$C$4)))</f>
        <v/>
      </c>
      <c r="AA1270" s="19" t="str">
        <f t="shared" si="190"/>
        <v/>
      </c>
      <c r="AB1270" s="14" t="str">
        <f t="shared" si="191"/>
        <v/>
      </c>
    </row>
    <row r="1271" spans="1:28" ht="15" customHeight="1">
      <c r="A1271" s="61"/>
      <c r="B1271" s="61"/>
      <c r="C1271" s="61"/>
      <c r="D1271" s="61"/>
      <c r="E1271" s="61"/>
      <c r="F1271" s="64"/>
      <c r="G1271" s="64"/>
      <c r="H1271" s="64"/>
      <c r="I1271" s="89" t="str">
        <f t="shared" si="192"/>
        <v/>
      </c>
      <c r="J1271" s="64"/>
      <c r="K1271" s="64"/>
      <c r="L1271" s="64"/>
      <c r="M1271" s="64"/>
      <c r="N1271" s="64"/>
      <c r="O1271" s="64"/>
      <c r="P1271" s="82"/>
      <c r="Q1271" s="73"/>
      <c r="R1271" s="24"/>
      <c r="S1271" s="44" t="str">
        <f t="shared" ca="1" si="193"/>
        <v/>
      </c>
      <c r="T1271" s="48" t="str">
        <f t="shared" si="194"/>
        <v/>
      </c>
      <c r="U1271" s="48" t="str">
        <f t="shared" si="195"/>
        <v/>
      </c>
      <c r="V1271" s="21" t="str">
        <f t="shared" ca="1" si="196"/>
        <v/>
      </c>
      <c r="W1271" s="66">
        <f t="shared" si="197"/>
        <v>1</v>
      </c>
      <c r="X1271" s="66">
        <f t="shared" si="198"/>
        <v>1</v>
      </c>
      <c r="Y1271" s="21" t="str">
        <f t="shared" ca="1" si="199"/>
        <v/>
      </c>
      <c r="Z1271" s="13" t="str">
        <f>IF(Q1271="","",IF(H1272&lt;&gt;"Commercial",Lists!$C$2,IF(AND('Property details'!H1272="Commercial",'Property details'!Q1271&lt;250000),Lists!C$3,Lists!$C$4)))</f>
        <v/>
      </c>
      <c r="AA1271" s="19" t="str">
        <f t="shared" si="190"/>
        <v/>
      </c>
      <c r="AB1271" s="14" t="str">
        <f t="shared" si="191"/>
        <v/>
      </c>
    </row>
    <row r="1272" spans="1:28" ht="15" customHeight="1">
      <c r="A1272" s="61"/>
      <c r="B1272" s="61"/>
      <c r="C1272" s="61"/>
      <c r="D1272" s="61"/>
      <c r="E1272" s="61"/>
      <c r="F1272" s="64"/>
      <c r="G1272" s="64"/>
      <c r="H1272" s="64"/>
      <c r="I1272" s="89" t="str">
        <f t="shared" si="192"/>
        <v/>
      </c>
      <c r="J1272" s="64"/>
      <c r="K1272" s="64"/>
      <c r="L1272" s="64"/>
      <c r="M1272" s="64"/>
      <c r="N1272" s="64"/>
      <c r="O1272" s="64"/>
      <c r="P1272" s="82"/>
      <c r="Q1272" s="73"/>
      <c r="R1272" s="24"/>
      <c r="S1272" s="44" t="str">
        <f t="shared" ca="1" si="193"/>
        <v/>
      </c>
      <c r="T1272" s="48" t="str">
        <f t="shared" si="194"/>
        <v/>
      </c>
      <c r="U1272" s="48" t="str">
        <f t="shared" si="195"/>
        <v/>
      </c>
      <c r="V1272" s="21" t="str">
        <f t="shared" ca="1" si="196"/>
        <v/>
      </c>
      <c r="W1272" s="66">
        <f t="shared" si="197"/>
        <v>1</v>
      </c>
      <c r="X1272" s="66">
        <f t="shared" si="198"/>
        <v>1</v>
      </c>
      <c r="Y1272" s="21" t="str">
        <f t="shared" ca="1" si="199"/>
        <v/>
      </c>
      <c r="Z1272" s="13" t="str">
        <f>IF(Q1272="","",IF(H1273&lt;&gt;"Commercial",Lists!$C$2,IF(AND('Property details'!H1273="Commercial",'Property details'!Q1272&lt;250000),Lists!C$3,Lists!$C$4)))</f>
        <v/>
      </c>
      <c r="AA1272" s="19" t="str">
        <f t="shared" si="190"/>
        <v/>
      </c>
      <c r="AB1272" s="14" t="str">
        <f t="shared" si="191"/>
        <v/>
      </c>
    </row>
    <row r="1273" spans="1:28" ht="15" customHeight="1">
      <c r="A1273" s="61"/>
      <c r="B1273" s="61"/>
      <c r="C1273" s="61"/>
      <c r="D1273" s="61"/>
      <c r="E1273" s="61"/>
      <c r="F1273" s="64"/>
      <c r="G1273" s="64"/>
      <c r="H1273" s="64"/>
      <c r="I1273" s="89" t="str">
        <f t="shared" si="192"/>
        <v/>
      </c>
      <c r="J1273" s="64"/>
      <c r="K1273" s="64"/>
      <c r="L1273" s="64"/>
      <c r="M1273" s="64"/>
      <c r="N1273" s="64"/>
      <c r="O1273" s="64"/>
      <c r="P1273" s="82"/>
      <c r="Q1273" s="73"/>
      <c r="R1273" s="24"/>
      <c r="S1273" s="44" t="str">
        <f t="shared" ca="1" si="193"/>
        <v/>
      </c>
      <c r="T1273" s="48" t="str">
        <f t="shared" si="194"/>
        <v/>
      </c>
      <c r="U1273" s="48" t="str">
        <f t="shared" si="195"/>
        <v/>
      </c>
      <c r="V1273" s="21" t="str">
        <f t="shared" ca="1" si="196"/>
        <v/>
      </c>
      <c r="W1273" s="66">
        <f t="shared" si="197"/>
        <v>1</v>
      </c>
      <c r="X1273" s="66">
        <f t="shared" si="198"/>
        <v>1</v>
      </c>
      <c r="Y1273" s="21" t="str">
        <f t="shared" ca="1" si="199"/>
        <v/>
      </c>
      <c r="Z1273" s="13" t="str">
        <f>IF(Q1273="","",IF(H1274&lt;&gt;"Commercial",Lists!$C$2,IF(AND('Property details'!H1274="Commercial",'Property details'!Q1273&lt;250000),Lists!C$3,Lists!$C$4)))</f>
        <v/>
      </c>
      <c r="AA1273" s="19" t="str">
        <f t="shared" si="190"/>
        <v/>
      </c>
      <c r="AB1273" s="14" t="str">
        <f t="shared" si="191"/>
        <v/>
      </c>
    </row>
    <row r="1274" spans="1:28" ht="15" customHeight="1">
      <c r="A1274" s="61"/>
      <c r="B1274" s="61"/>
      <c r="C1274" s="61"/>
      <c r="D1274" s="61"/>
      <c r="E1274" s="61"/>
      <c r="F1274" s="64"/>
      <c r="G1274" s="64"/>
      <c r="H1274" s="64"/>
      <c r="I1274" s="89" t="str">
        <f t="shared" si="192"/>
        <v/>
      </c>
      <c r="J1274" s="64"/>
      <c r="K1274" s="64"/>
      <c r="L1274" s="64"/>
      <c r="M1274" s="64"/>
      <c r="N1274" s="64"/>
      <c r="O1274" s="64"/>
      <c r="P1274" s="82"/>
      <c r="Q1274" s="73"/>
      <c r="R1274" s="24"/>
      <c r="S1274" s="44" t="str">
        <f t="shared" ca="1" si="193"/>
        <v/>
      </c>
      <c r="T1274" s="48" t="str">
        <f t="shared" si="194"/>
        <v/>
      </c>
      <c r="U1274" s="48" t="str">
        <f t="shared" si="195"/>
        <v/>
      </c>
      <c r="V1274" s="21" t="str">
        <f t="shared" ca="1" si="196"/>
        <v/>
      </c>
      <c r="W1274" s="66">
        <f t="shared" si="197"/>
        <v>1</v>
      </c>
      <c r="X1274" s="66">
        <f t="shared" si="198"/>
        <v>1</v>
      </c>
      <c r="Y1274" s="21" t="str">
        <f t="shared" ca="1" si="199"/>
        <v/>
      </c>
      <c r="Z1274" s="13" t="str">
        <f>IF(Q1274="","",IF(H1275&lt;&gt;"Commercial",Lists!$C$2,IF(AND('Property details'!H1275="Commercial",'Property details'!Q1274&lt;250000),Lists!C$3,Lists!$C$4)))</f>
        <v/>
      </c>
      <c r="AA1274" s="19" t="str">
        <f t="shared" si="190"/>
        <v/>
      </c>
      <c r="AB1274" s="14" t="str">
        <f t="shared" si="191"/>
        <v/>
      </c>
    </row>
    <row r="1275" spans="1:28" ht="15" customHeight="1">
      <c r="A1275" s="61"/>
      <c r="B1275" s="61"/>
      <c r="C1275" s="61"/>
      <c r="D1275" s="61"/>
      <c r="E1275" s="61"/>
      <c r="F1275" s="64"/>
      <c r="G1275" s="64"/>
      <c r="H1275" s="64"/>
      <c r="I1275" s="89" t="str">
        <f t="shared" si="192"/>
        <v/>
      </c>
      <c r="J1275" s="64"/>
      <c r="K1275" s="64"/>
      <c r="L1275" s="64"/>
      <c r="M1275" s="64"/>
      <c r="N1275" s="64"/>
      <c r="O1275" s="64"/>
      <c r="P1275" s="82"/>
      <c r="Q1275" s="73"/>
      <c r="R1275" s="24"/>
      <c r="S1275" s="44" t="str">
        <f t="shared" ca="1" si="193"/>
        <v/>
      </c>
      <c r="T1275" s="48" t="str">
        <f t="shared" si="194"/>
        <v/>
      </c>
      <c r="U1275" s="48" t="str">
        <f t="shared" si="195"/>
        <v/>
      </c>
      <c r="V1275" s="21" t="str">
        <f t="shared" ca="1" si="196"/>
        <v/>
      </c>
      <c r="W1275" s="66">
        <f t="shared" si="197"/>
        <v>1</v>
      </c>
      <c r="X1275" s="66">
        <f t="shared" si="198"/>
        <v>1</v>
      </c>
      <c r="Y1275" s="21" t="str">
        <f t="shared" ca="1" si="199"/>
        <v/>
      </c>
      <c r="Z1275" s="13" t="str">
        <f>IF(Q1275="","",IF(H1276&lt;&gt;"Commercial",Lists!$C$2,IF(AND('Property details'!H1276="Commercial",'Property details'!Q1275&lt;250000),Lists!C$3,Lists!$C$4)))</f>
        <v/>
      </c>
      <c r="AA1275" s="19" t="str">
        <f t="shared" si="190"/>
        <v/>
      </c>
      <c r="AB1275" s="14" t="str">
        <f t="shared" si="191"/>
        <v/>
      </c>
    </row>
    <row r="1276" spans="1:28" ht="15" customHeight="1">
      <c r="A1276" s="61"/>
      <c r="B1276" s="61"/>
      <c r="C1276" s="61"/>
      <c r="D1276" s="61"/>
      <c r="E1276" s="61"/>
      <c r="F1276" s="64"/>
      <c r="G1276" s="64"/>
      <c r="H1276" s="64"/>
      <c r="I1276" s="89" t="str">
        <f t="shared" si="192"/>
        <v/>
      </c>
      <c r="J1276" s="64"/>
      <c r="K1276" s="64"/>
      <c r="L1276" s="64"/>
      <c r="M1276" s="64"/>
      <c r="N1276" s="64"/>
      <c r="O1276" s="64"/>
      <c r="P1276" s="82"/>
      <c r="Q1276" s="73"/>
      <c r="R1276" s="24"/>
      <c r="S1276" s="44" t="str">
        <f t="shared" ca="1" si="193"/>
        <v/>
      </c>
      <c r="T1276" s="48" t="str">
        <f t="shared" si="194"/>
        <v/>
      </c>
      <c r="U1276" s="48" t="str">
        <f t="shared" si="195"/>
        <v/>
      </c>
      <c r="V1276" s="21" t="str">
        <f t="shared" ca="1" si="196"/>
        <v/>
      </c>
      <c r="W1276" s="66">
        <f t="shared" si="197"/>
        <v>1</v>
      </c>
      <c r="X1276" s="66">
        <f t="shared" si="198"/>
        <v>1</v>
      </c>
      <c r="Y1276" s="21" t="str">
        <f t="shared" ca="1" si="199"/>
        <v/>
      </c>
      <c r="Z1276" s="13" t="str">
        <f>IF(Q1276="","",IF(H1277&lt;&gt;"Commercial",Lists!$C$2,IF(AND('Property details'!H1277="Commercial",'Property details'!Q1276&lt;250000),Lists!C$3,Lists!$C$4)))</f>
        <v/>
      </c>
      <c r="AA1276" s="19" t="str">
        <f t="shared" si="190"/>
        <v/>
      </c>
      <c r="AB1276" s="14" t="str">
        <f t="shared" si="191"/>
        <v/>
      </c>
    </row>
    <row r="1277" spans="1:28" ht="15" customHeight="1">
      <c r="A1277" s="61"/>
      <c r="B1277" s="61"/>
      <c r="C1277" s="61"/>
      <c r="D1277" s="61"/>
      <c r="E1277" s="61"/>
      <c r="F1277" s="64"/>
      <c r="G1277" s="64"/>
      <c r="H1277" s="64"/>
      <c r="I1277" s="89" t="str">
        <f t="shared" si="192"/>
        <v/>
      </c>
      <c r="J1277" s="64"/>
      <c r="K1277" s="64"/>
      <c r="L1277" s="64"/>
      <c r="M1277" s="64"/>
      <c r="N1277" s="64"/>
      <c r="O1277" s="64"/>
      <c r="P1277" s="82"/>
      <c r="Q1277" s="73"/>
      <c r="R1277" s="24"/>
      <c r="S1277" s="44" t="str">
        <f t="shared" ca="1" si="193"/>
        <v/>
      </c>
      <c r="T1277" s="48" t="str">
        <f t="shared" si="194"/>
        <v/>
      </c>
      <c r="U1277" s="48" t="str">
        <f t="shared" si="195"/>
        <v/>
      </c>
      <c r="V1277" s="21" t="str">
        <f t="shared" ca="1" si="196"/>
        <v/>
      </c>
      <c r="W1277" s="66">
        <f t="shared" si="197"/>
        <v>1</v>
      </c>
      <c r="X1277" s="66">
        <f t="shared" si="198"/>
        <v>1</v>
      </c>
      <c r="Y1277" s="21" t="str">
        <f t="shared" ca="1" si="199"/>
        <v/>
      </c>
      <c r="Z1277" s="13" t="str">
        <f>IF(Q1277="","",IF(H1278&lt;&gt;"Commercial",Lists!$C$2,IF(AND('Property details'!H1278="Commercial",'Property details'!Q1277&lt;250000),Lists!C$3,Lists!$C$4)))</f>
        <v/>
      </c>
      <c r="AA1277" s="19" t="str">
        <f t="shared" si="190"/>
        <v/>
      </c>
      <c r="AB1277" s="14" t="str">
        <f t="shared" si="191"/>
        <v/>
      </c>
    </row>
    <row r="1278" spans="1:28" ht="15" customHeight="1">
      <c r="A1278" s="61"/>
      <c r="B1278" s="61"/>
      <c r="C1278" s="61"/>
      <c r="D1278" s="61"/>
      <c r="E1278" s="61"/>
      <c r="F1278" s="64"/>
      <c r="G1278" s="64"/>
      <c r="H1278" s="64"/>
      <c r="I1278" s="89" t="str">
        <f t="shared" si="192"/>
        <v/>
      </c>
      <c r="J1278" s="64"/>
      <c r="K1278" s="64"/>
      <c r="L1278" s="64"/>
      <c r="M1278" s="64"/>
      <c r="N1278" s="64"/>
      <c r="O1278" s="64"/>
      <c r="P1278" s="82"/>
      <c r="Q1278" s="73"/>
      <c r="R1278" s="24"/>
      <c r="S1278" s="44" t="str">
        <f t="shared" ca="1" si="193"/>
        <v/>
      </c>
      <c r="T1278" s="48" t="str">
        <f t="shared" si="194"/>
        <v/>
      </c>
      <c r="U1278" s="48" t="str">
        <f t="shared" si="195"/>
        <v/>
      </c>
      <c r="V1278" s="21" t="str">
        <f t="shared" ca="1" si="196"/>
        <v/>
      </c>
      <c r="W1278" s="66">
        <f t="shared" si="197"/>
        <v>1</v>
      </c>
      <c r="X1278" s="66">
        <f t="shared" si="198"/>
        <v>1</v>
      </c>
      <c r="Y1278" s="21" t="str">
        <f t="shared" ca="1" si="199"/>
        <v/>
      </c>
      <c r="Z1278" s="13" t="str">
        <f>IF(Q1278="","",IF(H1279&lt;&gt;"Commercial",Lists!$C$2,IF(AND('Property details'!H1279="Commercial",'Property details'!Q1278&lt;250000),Lists!C$3,Lists!$C$4)))</f>
        <v/>
      </c>
      <c r="AA1278" s="19" t="str">
        <f t="shared" si="190"/>
        <v/>
      </c>
      <c r="AB1278" s="14" t="str">
        <f t="shared" si="191"/>
        <v/>
      </c>
    </row>
    <row r="1279" spans="1:28" ht="15" customHeight="1">
      <c r="A1279" s="61"/>
      <c r="B1279" s="61"/>
      <c r="C1279" s="61"/>
      <c r="D1279" s="61"/>
      <c r="E1279" s="61"/>
      <c r="F1279" s="64"/>
      <c r="G1279" s="64"/>
      <c r="H1279" s="64"/>
      <c r="I1279" s="89" t="str">
        <f t="shared" si="192"/>
        <v/>
      </c>
      <c r="J1279" s="64"/>
      <c r="K1279" s="64"/>
      <c r="L1279" s="64"/>
      <c r="M1279" s="64"/>
      <c r="N1279" s="64"/>
      <c r="O1279" s="64"/>
      <c r="P1279" s="82"/>
      <c r="Q1279" s="73"/>
      <c r="R1279" s="24"/>
      <c r="S1279" s="44" t="str">
        <f t="shared" ca="1" si="193"/>
        <v/>
      </c>
      <c r="T1279" s="48" t="str">
        <f t="shared" si="194"/>
        <v/>
      </c>
      <c r="U1279" s="48" t="str">
        <f t="shared" si="195"/>
        <v/>
      </c>
      <c r="V1279" s="21" t="str">
        <f t="shared" ca="1" si="196"/>
        <v/>
      </c>
      <c r="W1279" s="66">
        <f t="shared" si="197"/>
        <v>1</v>
      </c>
      <c r="X1279" s="66">
        <f t="shared" si="198"/>
        <v>1</v>
      </c>
      <c r="Y1279" s="21" t="str">
        <f t="shared" ca="1" si="199"/>
        <v/>
      </c>
      <c r="Z1279" s="13" t="str">
        <f>IF(Q1279="","",IF(H1280&lt;&gt;"Commercial",Lists!$C$2,IF(AND('Property details'!H1280="Commercial",'Property details'!Q1279&lt;250000),Lists!C$3,Lists!$C$4)))</f>
        <v/>
      </c>
      <c r="AA1279" s="19" t="str">
        <f t="shared" si="190"/>
        <v/>
      </c>
      <c r="AB1279" s="14" t="str">
        <f t="shared" si="191"/>
        <v/>
      </c>
    </row>
    <row r="1280" spans="1:28" ht="15" customHeight="1">
      <c r="A1280" s="61"/>
      <c r="B1280" s="61"/>
      <c r="C1280" s="61"/>
      <c r="D1280" s="61"/>
      <c r="E1280" s="61"/>
      <c r="F1280" s="64"/>
      <c r="G1280" s="64"/>
      <c r="H1280" s="64"/>
      <c r="I1280" s="89" t="str">
        <f t="shared" si="192"/>
        <v/>
      </c>
      <c r="J1280" s="64"/>
      <c r="K1280" s="64"/>
      <c r="L1280" s="64"/>
      <c r="M1280" s="64"/>
      <c r="N1280" s="64"/>
      <c r="O1280" s="64"/>
      <c r="P1280" s="82"/>
      <c r="Q1280" s="73"/>
      <c r="R1280" s="24"/>
      <c r="S1280" s="44" t="str">
        <f t="shared" ca="1" si="193"/>
        <v/>
      </c>
      <c r="T1280" s="48" t="str">
        <f t="shared" si="194"/>
        <v/>
      </c>
      <c r="U1280" s="48" t="str">
        <f t="shared" si="195"/>
        <v/>
      </c>
      <c r="V1280" s="21" t="str">
        <f t="shared" ca="1" si="196"/>
        <v/>
      </c>
      <c r="W1280" s="66">
        <f t="shared" si="197"/>
        <v>1</v>
      </c>
      <c r="X1280" s="66">
        <f t="shared" si="198"/>
        <v>1</v>
      </c>
      <c r="Y1280" s="21" t="str">
        <f t="shared" ca="1" si="199"/>
        <v/>
      </c>
      <c r="Z1280" s="13" t="str">
        <f>IF(Q1280="","",IF(H1281&lt;&gt;"Commercial",Lists!$C$2,IF(AND('Property details'!H1281="Commercial",'Property details'!Q1280&lt;250000),Lists!C$3,Lists!$C$4)))</f>
        <v/>
      </c>
      <c r="AA1280" s="19" t="str">
        <f t="shared" si="190"/>
        <v/>
      </c>
      <c r="AB1280" s="14" t="str">
        <f t="shared" si="191"/>
        <v/>
      </c>
    </row>
    <row r="1281" spans="1:28" ht="15" customHeight="1">
      <c r="A1281" s="61"/>
      <c r="B1281" s="61"/>
      <c r="C1281" s="61"/>
      <c r="D1281" s="61"/>
      <c r="E1281" s="61"/>
      <c r="F1281" s="64"/>
      <c r="G1281" s="64"/>
      <c r="H1281" s="64"/>
      <c r="I1281" s="89" t="str">
        <f t="shared" si="192"/>
        <v/>
      </c>
      <c r="J1281" s="64"/>
      <c r="K1281" s="64"/>
      <c r="L1281" s="64"/>
      <c r="M1281" s="64"/>
      <c r="N1281" s="64"/>
      <c r="O1281" s="64"/>
      <c r="P1281" s="82"/>
      <c r="Q1281" s="73"/>
      <c r="R1281" s="24"/>
      <c r="S1281" s="44" t="str">
        <f t="shared" ca="1" si="193"/>
        <v/>
      </c>
      <c r="T1281" s="48" t="str">
        <f t="shared" si="194"/>
        <v/>
      </c>
      <c r="U1281" s="48" t="str">
        <f t="shared" si="195"/>
        <v/>
      </c>
      <c r="V1281" s="21" t="str">
        <f t="shared" ca="1" si="196"/>
        <v/>
      </c>
      <c r="W1281" s="66">
        <f t="shared" si="197"/>
        <v>1</v>
      </c>
      <c r="X1281" s="66">
        <f t="shared" si="198"/>
        <v>1</v>
      </c>
      <c r="Y1281" s="21" t="str">
        <f t="shared" ca="1" si="199"/>
        <v/>
      </c>
      <c r="Z1281" s="13" t="str">
        <f>IF(Q1281="","",IF(H1282&lt;&gt;"Commercial",Lists!$C$2,IF(AND('Property details'!H1282="Commercial",'Property details'!Q1281&lt;250000),Lists!C$3,Lists!$C$4)))</f>
        <v/>
      </c>
      <c r="AA1281" s="19" t="str">
        <f t="shared" si="190"/>
        <v/>
      </c>
      <c r="AB1281" s="14" t="str">
        <f t="shared" si="191"/>
        <v/>
      </c>
    </row>
    <row r="1282" spans="1:28" ht="15" customHeight="1">
      <c r="A1282" s="61"/>
      <c r="B1282" s="61"/>
      <c r="C1282" s="61"/>
      <c r="D1282" s="61"/>
      <c r="E1282" s="61"/>
      <c r="F1282" s="64"/>
      <c r="G1282" s="64"/>
      <c r="H1282" s="64"/>
      <c r="I1282" s="89" t="str">
        <f t="shared" si="192"/>
        <v/>
      </c>
      <c r="J1282" s="64"/>
      <c r="K1282" s="64"/>
      <c r="L1282" s="64"/>
      <c r="M1282" s="64"/>
      <c r="N1282" s="64"/>
      <c r="O1282" s="64"/>
      <c r="P1282" s="82"/>
      <c r="Q1282" s="73"/>
      <c r="R1282" s="24"/>
      <c r="S1282" s="44" t="str">
        <f t="shared" ca="1" si="193"/>
        <v/>
      </c>
      <c r="T1282" s="48" t="str">
        <f t="shared" si="194"/>
        <v/>
      </c>
      <c r="U1282" s="48" t="str">
        <f t="shared" si="195"/>
        <v/>
      </c>
      <c r="V1282" s="21" t="str">
        <f t="shared" ca="1" si="196"/>
        <v/>
      </c>
      <c r="W1282" s="66">
        <f t="shared" si="197"/>
        <v>1</v>
      </c>
      <c r="X1282" s="66">
        <f t="shared" si="198"/>
        <v>1</v>
      </c>
      <c r="Y1282" s="21" t="str">
        <f t="shared" ca="1" si="199"/>
        <v/>
      </c>
      <c r="Z1282" s="13" t="str">
        <f>IF(Q1282="","",IF(H1283&lt;&gt;"Commercial",Lists!$C$2,IF(AND('Property details'!H1283="Commercial",'Property details'!Q1282&lt;250000),Lists!C$3,Lists!$C$4)))</f>
        <v/>
      </c>
      <c r="AA1282" s="19" t="str">
        <f t="shared" si="190"/>
        <v/>
      </c>
      <c r="AB1282" s="14" t="str">
        <f t="shared" si="191"/>
        <v/>
      </c>
    </row>
    <row r="1283" spans="1:28" ht="15" customHeight="1">
      <c r="A1283" s="61"/>
      <c r="B1283" s="61"/>
      <c r="C1283" s="61"/>
      <c r="D1283" s="61"/>
      <c r="E1283" s="61"/>
      <c r="F1283" s="64"/>
      <c r="G1283" s="64"/>
      <c r="H1283" s="64"/>
      <c r="I1283" s="89" t="str">
        <f t="shared" si="192"/>
        <v/>
      </c>
      <c r="J1283" s="64"/>
      <c r="K1283" s="64"/>
      <c r="L1283" s="64"/>
      <c r="M1283" s="64"/>
      <c r="N1283" s="64"/>
      <c r="O1283" s="64"/>
      <c r="P1283" s="82"/>
      <c r="Q1283" s="73"/>
      <c r="R1283" s="24"/>
      <c r="S1283" s="44" t="str">
        <f t="shared" ca="1" si="193"/>
        <v/>
      </c>
      <c r="T1283" s="48" t="str">
        <f t="shared" si="194"/>
        <v/>
      </c>
      <c r="U1283" s="48" t="str">
        <f t="shared" si="195"/>
        <v/>
      </c>
      <c r="V1283" s="21" t="str">
        <f t="shared" ca="1" si="196"/>
        <v/>
      </c>
      <c r="W1283" s="66">
        <f t="shared" si="197"/>
        <v>1</v>
      </c>
      <c r="X1283" s="66">
        <f t="shared" si="198"/>
        <v>1</v>
      </c>
      <c r="Y1283" s="21" t="str">
        <f t="shared" ca="1" si="199"/>
        <v/>
      </c>
      <c r="Z1283" s="13" t="str">
        <f>IF(Q1283="","",IF(H1284&lt;&gt;"Commercial",Lists!$C$2,IF(AND('Property details'!H1284="Commercial",'Property details'!Q1283&lt;250000),Lists!C$3,Lists!$C$4)))</f>
        <v/>
      </c>
      <c r="AA1283" s="19" t="str">
        <f t="shared" si="190"/>
        <v/>
      </c>
      <c r="AB1283" s="14" t="str">
        <f t="shared" si="191"/>
        <v/>
      </c>
    </row>
    <row r="1284" spans="1:28" ht="15" customHeight="1">
      <c r="A1284" s="61"/>
      <c r="B1284" s="61"/>
      <c r="C1284" s="61"/>
      <c r="D1284" s="61"/>
      <c r="E1284" s="61"/>
      <c r="F1284" s="64"/>
      <c r="G1284" s="64"/>
      <c r="H1284" s="64"/>
      <c r="I1284" s="89" t="str">
        <f t="shared" si="192"/>
        <v/>
      </c>
      <c r="J1284" s="64"/>
      <c r="K1284" s="64"/>
      <c r="L1284" s="64"/>
      <c r="M1284" s="64"/>
      <c r="N1284" s="64"/>
      <c r="O1284" s="64"/>
      <c r="P1284" s="82"/>
      <c r="Q1284" s="73"/>
      <c r="R1284" s="24"/>
      <c r="S1284" s="44" t="str">
        <f t="shared" ca="1" si="193"/>
        <v/>
      </c>
      <c r="T1284" s="48" t="str">
        <f t="shared" si="194"/>
        <v/>
      </c>
      <c r="U1284" s="48" t="str">
        <f t="shared" si="195"/>
        <v/>
      </c>
      <c r="V1284" s="21" t="str">
        <f t="shared" ca="1" si="196"/>
        <v/>
      </c>
      <c r="W1284" s="66">
        <f t="shared" si="197"/>
        <v>1</v>
      </c>
      <c r="X1284" s="66">
        <f t="shared" si="198"/>
        <v>1</v>
      </c>
      <c r="Y1284" s="21" t="str">
        <f t="shared" ca="1" si="199"/>
        <v/>
      </c>
      <c r="Z1284" s="13" t="str">
        <f>IF(Q1284="","",IF(H1285&lt;&gt;"Commercial",Lists!$C$2,IF(AND('Property details'!H1285="Commercial",'Property details'!Q1284&lt;250000),Lists!C$3,Lists!$C$4)))</f>
        <v/>
      </c>
      <c r="AA1284" s="19" t="str">
        <f t="shared" si="190"/>
        <v/>
      </c>
      <c r="AB1284" s="14" t="str">
        <f t="shared" si="191"/>
        <v/>
      </c>
    </row>
    <row r="1285" spans="1:28" ht="15" customHeight="1">
      <c r="A1285" s="61"/>
      <c r="B1285" s="61"/>
      <c r="C1285" s="61"/>
      <c r="D1285" s="61"/>
      <c r="E1285" s="61"/>
      <c r="F1285" s="64"/>
      <c r="G1285" s="64"/>
      <c r="H1285" s="64"/>
      <c r="I1285" s="89" t="str">
        <f t="shared" si="192"/>
        <v/>
      </c>
      <c r="J1285" s="64"/>
      <c r="K1285" s="64"/>
      <c r="L1285" s="64"/>
      <c r="M1285" s="64"/>
      <c r="N1285" s="64"/>
      <c r="O1285" s="64"/>
      <c r="P1285" s="82"/>
      <c r="Q1285" s="73"/>
      <c r="R1285" s="24"/>
      <c r="S1285" s="44" t="str">
        <f t="shared" ca="1" si="193"/>
        <v/>
      </c>
      <c r="T1285" s="48" t="str">
        <f t="shared" si="194"/>
        <v/>
      </c>
      <c r="U1285" s="48" t="str">
        <f t="shared" si="195"/>
        <v/>
      </c>
      <c r="V1285" s="21" t="str">
        <f t="shared" ca="1" si="196"/>
        <v/>
      </c>
      <c r="W1285" s="66">
        <f t="shared" si="197"/>
        <v>1</v>
      </c>
      <c r="X1285" s="66">
        <f t="shared" si="198"/>
        <v>1</v>
      </c>
      <c r="Y1285" s="21" t="str">
        <f t="shared" ca="1" si="199"/>
        <v/>
      </c>
      <c r="Z1285" s="13" t="str">
        <f>IF(Q1285="","",IF(H1286&lt;&gt;"Commercial",Lists!$C$2,IF(AND('Property details'!H1286="Commercial",'Property details'!Q1285&lt;250000),Lists!C$3,Lists!$C$4)))</f>
        <v/>
      </c>
      <c r="AA1285" s="19" t="str">
        <f t="shared" si="190"/>
        <v/>
      </c>
      <c r="AB1285" s="14" t="str">
        <f t="shared" si="191"/>
        <v/>
      </c>
    </row>
    <row r="1286" spans="1:28" ht="15" customHeight="1">
      <c r="A1286" s="61"/>
      <c r="B1286" s="61"/>
      <c r="C1286" s="61"/>
      <c r="D1286" s="61"/>
      <c r="E1286" s="61"/>
      <c r="F1286" s="64"/>
      <c r="G1286" s="64"/>
      <c r="H1286" s="64"/>
      <c r="I1286" s="89" t="str">
        <f t="shared" si="192"/>
        <v/>
      </c>
      <c r="J1286" s="64"/>
      <c r="K1286" s="64"/>
      <c r="L1286" s="64"/>
      <c r="M1286" s="64"/>
      <c r="N1286" s="64"/>
      <c r="O1286" s="64"/>
      <c r="P1286" s="82"/>
      <c r="Q1286" s="73"/>
      <c r="R1286" s="24"/>
      <c r="S1286" s="44" t="str">
        <f t="shared" ca="1" si="193"/>
        <v/>
      </c>
      <c r="T1286" s="48" t="str">
        <f t="shared" si="194"/>
        <v/>
      </c>
      <c r="U1286" s="48" t="str">
        <f t="shared" si="195"/>
        <v/>
      </c>
      <c r="V1286" s="21" t="str">
        <f t="shared" ca="1" si="196"/>
        <v/>
      </c>
      <c r="W1286" s="66">
        <f t="shared" si="197"/>
        <v>1</v>
      </c>
      <c r="X1286" s="66">
        <f t="shared" si="198"/>
        <v>1</v>
      </c>
      <c r="Y1286" s="21" t="str">
        <f t="shared" ca="1" si="199"/>
        <v/>
      </c>
      <c r="Z1286" s="13" t="str">
        <f>IF(Q1286="","",IF(H1287&lt;&gt;"Commercial",Lists!$C$2,IF(AND('Property details'!H1287="Commercial",'Property details'!Q1286&lt;250000),Lists!C$3,Lists!$C$4)))</f>
        <v/>
      </c>
      <c r="AA1286" s="19" t="str">
        <f t="shared" si="190"/>
        <v/>
      </c>
      <c r="AB1286" s="14" t="str">
        <f t="shared" si="191"/>
        <v/>
      </c>
    </row>
    <row r="1287" spans="1:28" ht="15" customHeight="1">
      <c r="A1287" s="61"/>
      <c r="B1287" s="61"/>
      <c r="C1287" s="61"/>
      <c r="D1287" s="61"/>
      <c r="E1287" s="61"/>
      <c r="F1287" s="64"/>
      <c r="G1287" s="64"/>
      <c r="H1287" s="64"/>
      <c r="I1287" s="89" t="str">
        <f t="shared" si="192"/>
        <v/>
      </c>
      <c r="J1287" s="64"/>
      <c r="K1287" s="64"/>
      <c r="L1287" s="64"/>
      <c r="M1287" s="64"/>
      <c r="N1287" s="64"/>
      <c r="O1287" s="64"/>
      <c r="P1287" s="82"/>
      <c r="Q1287" s="73"/>
      <c r="R1287" s="24"/>
      <c r="S1287" s="44" t="str">
        <f t="shared" ca="1" si="193"/>
        <v/>
      </c>
      <c r="T1287" s="48" t="str">
        <f t="shared" si="194"/>
        <v/>
      </c>
      <c r="U1287" s="48" t="str">
        <f t="shared" si="195"/>
        <v/>
      </c>
      <c r="V1287" s="21" t="str">
        <f t="shared" ca="1" si="196"/>
        <v/>
      </c>
      <c r="W1287" s="66">
        <f t="shared" si="197"/>
        <v>1</v>
      </c>
      <c r="X1287" s="66">
        <f t="shared" si="198"/>
        <v>1</v>
      </c>
      <c r="Y1287" s="21" t="str">
        <f t="shared" ca="1" si="199"/>
        <v/>
      </c>
      <c r="Z1287" s="13" t="str">
        <f>IF(Q1287="","",IF(H1288&lt;&gt;"Commercial",Lists!$C$2,IF(AND('Property details'!H1288="Commercial",'Property details'!Q1287&lt;250000),Lists!C$3,Lists!$C$4)))</f>
        <v/>
      </c>
      <c r="AA1287" s="19" t="str">
        <f t="shared" si="190"/>
        <v/>
      </c>
      <c r="AB1287" s="14" t="str">
        <f t="shared" si="191"/>
        <v/>
      </c>
    </row>
    <row r="1288" spans="1:28" ht="15" customHeight="1">
      <c r="A1288" s="61"/>
      <c r="B1288" s="61"/>
      <c r="C1288" s="61"/>
      <c r="D1288" s="61"/>
      <c r="E1288" s="61"/>
      <c r="F1288" s="64"/>
      <c r="G1288" s="64"/>
      <c r="H1288" s="64"/>
      <c r="I1288" s="89" t="str">
        <f t="shared" si="192"/>
        <v/>
      </c>
      <c r="J1288" s="64"/>
      <c r="K1288" s="64"/>
      <c r="L1288" s="64"/>
      <c r="M1288" s="64"/>
      <c r="N1288" s="64"/>
      <c r="O1288" s="64"/>
      <c r="P1288" s="82"/>
      <c r="Q1288" s="73"/>
      <c r="R1288" s="24"/>
      <c r="S1288" s="44" t="str">
        <f t="shared" ca="1" si="193"/>
        <v/>
      </c>
      <c r="T1288" s="48" t="str">
        <f t="shared" si="194"/>
        <v/>
      </c>
      <c r="U1288" s="48" t="str">
        <f t="shared" si="195"/>
        <v/>
      </c>
      <c r="V1288" s="21" t="str">
        <f t="shared" ca="1" si="196"/>
        <v/>
      </c>
      <c r="W1288" s="66">
        <f t="shared" si="197"/>
        <v>1</v>
      </c>
      <c r="X1288" s="66">
        <f t="shared" si="198"/>
        <v>1</v>
      </c>
      <c r="Y1288" s="21" t="str">
        <f t="shared" ca="1" si="199"/>
        <v/>
      </c>
      <c r="Z1288" s="13" t="str">
        <f>IF(Q1288="","",IF(H1289&lt;&gt;"Commercial",Lists!$C$2,IF(AND('Property details'!H1289="Commercial",'Property details'!Q1288&lt;250000),Lists!C$3,Lists!$C$4)))</f>
        <v/>
      </c>
      <c r="AA1288" s="19" t="str">
        <f t="shared" si="190"/>
        <v/>
      </c>
      <c r="AB1288" s="14" t="str">
        <f t="shared" si="191"/>
        <v/>
      </c>
    </row>
    <row r="1289" spans="1:28" ht="15" customHeight="1">
      <c r="A1289" s="61"/>
      <c r="B1289" s="61"/>
      <c r="C1289" s="61"/>
      <c r="D1289" s="61"/>
      <c r="E1289" s="61"/>
      <c r="F1289" s="64"/>
      <c r="G1289" s="64"/>
      <c r="H1289" s="64"/>
      <c r="I1289" s="89" t="str">
        <f t="shared" si="192"/>
        <v/>
      </c>
      <c r="J1289" s="64"/>
      <c r="K1289" s="64"/>
      <c r="L1289" s="64"/>
      <c r="M1289" s="64"/>
      <c r="N1289" s="64"/>
      <c r="O1289" s="64"/>
      <c r="P1289" s="82"/>
      <c r="Q1289" s="73"/>
      <c r="R1289" s="24"/>
      <c r="S1289" s="44" t="str">
        <f t="shared" ca="1" si="193"/>
        <v/>
      </c>
      <c r="T1289" s="48" t="str">
        <f t="shared" si="194"/>
        <v/>
      </c>
      <c r="U1289" s="48" t="str">
        <f t="shared" si="195"/>
        <v/>
      </c>
      <c r="V1289" s="21" t="str">
        <f t="shared" ca="1" si="196"/>
        <v/>
      </c>
      <c r="W1289" s="66">
        <f t="shared" si="197"/>
        <v>1</v>
      </c>
      <c r="X1289" s="66">
        <f t="shared" si="198"/>
        <v>1</v>
      </c>
      <c r="Y1289" s="21" t="str">
        <f t="shared" ca="1" si="199"/>
        <v/>
      </c>
      <c r="Z1289" s="13" t="str">
        <f>IF(Q1289="","",IF(H1290&lt;&gt;"Commercial",Lists!$C$2,IF(AND('Property details'!H1290="Commercial",'Property details'!Q1289&lt;250000),Lists!C$3,Lists!$C$4)))</f>
        <v/>
      </c>
      <c r="AA1289" s="19" t="str">
        <f t="shared" si="190"/>
        <v/>
      </c>
      <c r="AB1289" s="14" t="str">
        <f t="shared" si="191"/>
        <v/>
      </c>
    </row>
    <row r="1290" spans="1:28" ht="15" customHeight="1">
      <c r="A1290" s="61"/>
      <c r="B1290" s="61"/>
      <c r="C1290" s="61"/>
      <c r="D1290" s="61"/>
      <c r="E1290" s="61"/>
      <c r="F1290" s="64"/>
      <c r="G1290" s="64"/>
      <c r="H1290" s="64"/>
      <c r="I1290" s="89" t="str">
        <f t="shared" si="192"/>
        <v/>
      </c>
      <c r="J1290" s="64"/>
      <c r="K1290" s="64"/>
      <c r="L1290" s="64"/>
      <c r="M1290" s="64"/>
      <c r="N1290" s="64"/>
      <c r="O1290" s="64"/>
      <c r="P1290" s="82"/>
      <c r="Q1290" s="73"/>
      <c r="R1290" s="24"/>
      <c r="S1290" s="44" t="str">
        <f t="shared" ca="1" si="193"/>
        <v/>
      </c>
      <c r="T1290" s="48" t="str">
        <f t="shared" si="194"/>
        <v/>
      </c>
      <c r="U1290" s="48" t="str">
        <f t="shared" si="195"/>
        <v/>
      </c>
      <c r="V1290" s="21" t="str">
        <f t="shared" ca="1" si="196"/>
        <v/>
      </c>
      <c r="W1290" s="66">
        <f t="shared" si="197"/>
        <v>1</v>
      </c>
      <c r="X1290" s="66">
        <f t="shared" si="198"/>
        <v>1</v>
      </c>
      <c r="Y1290" s="21" t="str">
        <f t="shared" ca="1" si="199"/>
        <v/>
      </c>
      <c r="Z1290" s="13" t="str">
        <f>IF(Q1290="","",IF(H1291&lt;&gt;"Commercial",Lists!$C$2,IF(AND('Property details'!H1291="Commercial",'Property details'!Q1290&lt;250000),Lists!C$3,Lists!$C$4)))</f>
        <v/>
      </c>
      <c r="AA1290" s="19" t="str">
        <f t="shared" ref="AA1290:AA1353" si="200">IF(Q1290="","",SUM(V1290:Z1290))</f>
        <v/>
      </c>
      <c r="AB1290" s="14" t="str">
        <f t="shared" ref="AB1290:AB1353" si="201">+IF(Q1290="","",25)</f>
        <v/>
      </c>
    </row>
    <row r="1291" spans="1:28" ht="15" customHeight="1">
      <c r="A1291" s="61"/>
      <c r="B1291" s="61"/>
      <c r="C1291" s="61"/>
      <c r="D1291" s="61"/>
      <c r="E1291" s="61"/>
      <c r="F1291" s="64"/>
      <c r="G1291" s="64"/>
      <c r="H1291" s="64"/>
      <c r="I1291" s="89" t="str">
        <f t="shared" ref="I1291:I1354" si="202">IF(H1291="","",IF(H1291&gt;4,"Commercial",IF(H1291=1,"Single Fam","Multi-Fam")))</f>
        <v/>
      </c>
      <c r="J1291" s="64"/>
      <c r="K1291" s="64"/>
      <c r="L1291" s="64"/>
      <c r="M1291" s="64"/>
      <c r="N1291" s="64"/>
      <c r="O1291" s="64"/>
      <c r="P1291" s="82"/>
      <c r="Q1291" s="73"/>
      <c r="R1291" s="24"/>
      <c r="S1291" s="44" t="str">
        <f t="shared" ref="S1291:S1354" ca="1" si="203">IF(F1291="","",VLOOKUP(F1291,INDIRECT("'"&amp;P1291&amp;"'!"&amp;"A3:J52"),6,))</f>
        <v/>
      </c>
      <c r="T1291" s="48" t="str">
        <f t="shared" ref="T1291:T1354" si="204">IF(F1291="","",IF(AND(H1291&lt;&gt;"Commercial",O1291="Occupied"),2,IF(AND(H1291&lt;&gt;"Commercial",O1291="Vacant"),3,IF(AND(H1291="Commercial",O1291="Occupied"),4,5))))</f>
        <v/>
      </c>
      <c r="U1291" s="48" t="str">
        <f t="shared" ref="U1291:U1354" si="205">IF(F1291="","",IF(AND(I1291&lt;&gt;"Commercial",O1291="Occupied"),7,IF(AND(I1291&lt;&gt;"Commercial",O1291="Vacant"),8,IF(AND(I1291="Commercial",O1291="Occupied"),9,10))))</f>
        <v/>
      </c>
      <c r="V1291" s="21" t="str">
        <f t="shared" ref="V1291:V1354" ca="1" si="206">IF(Q1291="","",SUM(Q1291*VLOOKUP($F1291,INDIRECT("'"&amp;$P1291&amp;"'!"&amp;"$A$3:$F$52"),T1291,)*S1291))</f>
        <v/>
      </c>
      <c r="W1291" s="66">
        <f t="shared" ref="W1291:W1354" si="207">IF(I1291&lt;&gt;"Commercial",IF(OR(P1291="Program 3",P1291="Program 4"),Q1291,1),IF(P1291="Program 8",1,Q1291))</f>
        <v>1</v>
      </c>
      <c r="X1291" s="66">
        <f t="shared" ref="X1291:X1354" si="208">IF(I1291&lt;&gt;"Commercial",IF(OR(P1291="Program 5",P1291="Program 6",P1291="Program 8"),H1291,1),1)</f>
        <v>1</v>
      </c>
      <c r="Y1291" s="21" t="str">
        <f t="shared" ref="Y1291:Y1354" ca="1" si="209">IF(Q1291="","",SUM(SUM(W1291*VLOOKUP($F1291,INDIRECT("'"&amp;$P1291&amp;"'!"&amp;"$A$3:$J$52"),U1291,)*S1291))*X1291)</f>
        <v/>
      </c>
      <c r="Z1291" s="13" t="str">
        <f>IF(Q1291="","",IF(H1292&lt;&gt;"Commercial",Lists!$C$2,IF(AND('Property details'!H1292="Commercial",'Property details'!Q1291&lt;250000),Lists!C$3,Lists!$C$4)))</f>
        <v/>
      </c>
      <c r="AA1291" s="19" t="str">
        <f t="shared" si="200"/>
        <v/>
      </c>
      <c r="AB1291" s="14" t="str">
        <f t="shared" si="201"/>
        <v/>
      </c>
    </row>
    <row r="1292" spans="1:28" ht="15" customHeight="1">
      <c r="A1292" s="61"/>
      <c r="B1292" s="61"/>
      <c r="C1292" s="61"/>
      <c r="D1292" s="61"/>
      <c r="E1292" s="61"/>
      <c r="F1292" s="64"/>
      <c r="G1292" s="64"/>
      <c r="H1292" s="64"/>
      <c r="I1292" s="89" t="str">
        <f t="shared" si="202"/>
        <v/>
      </c>
      <c r="J1292" s="64"/>
      <c r="K1292" s="64"/>
      <c r="L1292" s="64"/>
      <c r="M1292" s="64"/>
      <c r="N1292" s="64"/>
      <c r="O1292" s="64"/>
      <c r="P1292" s="82"/>
      <c r="Q1292" s="73"/>
      <c r="R1292" s="24"/>
      <c r="S1292" s="44" t="str">
        <f t="shared" ca="1" si="203"/>
        <v/>
      </c>
      <c r="T1292" s="48" t="str">
        <f t="shared" si="204"/>
        <v/>
      </c>
      <c r="U1292" s="48" t="str">
        <f t="shared" si="205"/>
        <v/>
      </c>
      <c r="V1292" s="21" t="str">
        <f t="shared" ca="1" si="206"/>
        <v/>
      </c>
      <c r="W1292" s="66">
        <f t="shared" si="207"/>
        <v>1</v>
      </c>
      <c r="X1292" s="66">
        <f t="shared" si="208"/>
        <v>1</v>
      </c>
      <c r="Y1292" s="21" t="str">
        <f t="shared" ca="1" si="209"/>
        <v/>
      </c>
      <c r="Z1292" s="13" t="str">
        <f>IF(Q1292="","",IF(H1293&lt;&gt;"Commercial",Lists!$C$2,IF(AND('Property details'!H1293="Commercial",'Property details'!Q1292&lt;250000),Lists!C$3,Lists!$C$4)))</f>
        <v/>
      </c>
      <c r="AA1292" s="19" t="str">
        <f t="shared" si="200"/>
        <v/>
      </c>
      <c r="AB1292" s="14" t="str">
        <f t="shared" si="201"/>
        <v/>
      </c>
    </row>
    <row r="1293" spans="1:28" ht="15" customHeight="1">
      <c r="A1293" s="61"/>
      <c r="B1293" s="61"/>
      <c r="C1293" s="61"/>
      <c r="D1293" s="61"/>
      <c r="E1293" s="61"/>
      <c r="F1293" s="64"/>
      <c r="G1293" s="64"/>
      <c r="H1293" s="64"/>
      <c r="I1293" s="89" t="str">
        <f t="shared" si="202"/>
        <v/>
      </c>
      <c r="J1293" s="64"/>
      <c r="K1293" s="64"/>
      <c r="L1293" s="64"/>
      <c r="M1293" s="64"/>
      <c r="N1293" s="64"/>
      <c r="O1293" s="64"/>
      <c r="P1293" s="82"/>
      <c r="Q1293" s="73"/>
      <c r="R1293" s="24"/>
      <c r="S1293" s="44" t="str">
        <f t="shared" ca="1" si="203"/>
        <v/>
      </c>
      <c r="T1293" s="48" t="str">
        <f t="shared" si="204"/>
        <v/>
      </c>
      <c r="U1293" s="48" t="str">
        <f t="shared" si="205"/>
        <v/>
      </c>
      <c r="V1293" s="21" t="str">
        <f t="shared" ca="1" si="206"/>
        <v/>
      </c>
      <c r="W1293" s="66">
        <f t="shared" si="207"/>
        <v>1</v>
      </c>
      <c r="X1293" s="66">
        <f t="shared" si="208"/>
        <v>1</v>
      </c>
      <c r="Y1293" s="21" t="str">
        <f t="shared" ca="1" si="209"/>
        <v/>
      </c>
      <c r="Z1293" s="13" t="str">
        <f>IF(Q1293="","",IF(H1294&lt;&gt;"Commercial",Lists!$C$2,IF(AND('Property details'!H1294="Commercial",'Property details'!Q1293&lt;250000),Lists!C$3,Lists!$C$4)))</f>
        <v/>
      </c>
      <c r="AA1293" s="19" t="str">
        <f t="shared" si="200"/>
        <v/>
      </c>
      <c r="AB1293" s="14" t="str">
        <f t="shared" si="201"/>
        <v/>
      </c>
    </row>
    <row r="1294" spans="1:28" ht="15" customHeight="1">
      <c r="A1294" s="61"/>
      <c r="B1294" s="61"/>
      <c r="C1294" s="61"/>
      <c r="D1294" s="61"/>
      <c r="E1294" s="61"/>
      <c r="F1294" s="64"/>
      <c r="G1294" s="64"/>
      <c r="H1294" s="64"/>
      <c r="I1294" s="89" t="str">
        <f t="shared" si="202"/>
        <v/>
      </c>
      <c r="J1294" s="64"/>
      <c r="K1294" s="64"/>
      <c r="L1294" s="64"/>
      <c r="M1294" s="64"/>
      <c r="N1294" s="64"/>
      <c r="O1294" s="64"/>
      <c r="P1294" s="82"/>
      <c r="Q1294" s="73"/>
      <c r="R1294" s="24"/>
      <c r="S1294" s="44" t="str">
        <f t="shared" ca="1" si="203"/>
        <v/>
      </c>
      <c r="T1294" s="48" t="str">
        <f t="shared" si="204"/>
        <v/>
      </c>
      <c r="U1294" s="48" t="str">
        <f t="shared" si="205"/>
        <v/>
      </c>
      <c r="V1294" s="21" t="str">
        <f t="shared" ca="1" si="206"/>
        <v/>
      </c>
      <c r="W1294" s="66">
        <f t="shared" si="207"/>
        <v>1</v>
      </c>
      <c r="X1294" s="66">
        <f t="shared" si="208"/>
        <v>1</v>
      </c>
      <c r="Y1294" s="21" t="str">
        <f t="shared" ca="1" si="209"/>
        <v/>
      </c>
      <c r="Z1294" s="13" t="str">
        <f>IF(Q1294="","",IF(H1295&lt;&gt;"Commercial",Lists!$C$2,IF(AND('Property details'!H1295="Commercial",'Property details'!Q1294&lt;250000),Lists!C$3,Lists!$C$4)))</f>
        <v/>
      </c>
      <c r="AA1294" s="19" t="str">
        <f t="shared" si="200"/>
        <v/>
      </c>
      <c r="AB1294" s="14" t="str">
        <f t="shared" si="201"/>
        <v/>
      </c>
    </row>
    <row r="1295" spans="1:28" ht="15" customHeight="1">
      <c r="A1295" s="61"/>
      <c r="B1295" s="61"/>
      <c r="C1295" s="61"/>
      <c r="D1295" s="61"/>
      <c r="E1295" s="61"/>
      <c r="F1295" s="64"/>
      <c r="G1295" s="64"/>
      <c r="H1295" s="64"/>
      <c r="I1295" s="89" t="str">
        <f t="shared" si="202"/>
        <v/>
      </c>
      <c r="J1295" s="64"/>
      <c r="K1295" s="64"/>
      <c r="L1295" s="64"/>
      <c r="M1295" s="64"/>
      <c r="N1295" s="64"/>
      <c r="O1295" s="64"/>
      <c r="P1295" s="82"/>
      <c r="Q1295" s="73"/>
      <c r="R1295" s="24"/>
      <c r="S1295" s="44" t="str">
        <f t="shared" ca="1" si="203"/>
        <v/>
      </c>
      <c r="T1295" s="48" t="str">
        <f t="shared" si="204"/>
        <v/>
      </c>
      <c r="U1295" s="48" t="str">
        <f t="shared" si="205"/>
        <v/>
      </c>
      <c r="V1295" s="21" t="str">
        <f t="shared" ca="1" si="206"/>
        <v/>
      </c>
      <c r="W1295" s="66">
        <f t="shared" si="207"/>
        <v>1</v>
      </c>
      <c r="X1295" s="66">
        <f t="shared" si="208"/>
        <v>1</v>
      </c>
      <c r="Y1295" s="21" t="str">
        <f t="shared" ca="1" si="209"/>
        <v/>
      </c>
      <c r="Z1295" s="13" t="str">
        <f>IF(Q1295="","",IF(H1296&lt;&gt;"Commercial",Lists!$C$2,IF(AND('Property details'!H1296="Commercial",'Property details'!Q1295&lt;250000),Lists!C$3,Lists!$C$4)))</f>
        <v/>
      </c>
      <c r="AA1295" s="19" t="str">
        <f t="shared" si="200"/>
        <v/>
      </c>
      <c r="AB1295" s="14" t="str">
        <f t="shared" si="201"/>
        <v/>
      </c>
    </row>
    <row r="1296" spans="1:28" ht="15" customHeight="1">
      <c r="A1296" s="61"/>
      <c r="B1296" s="61"/>
      <c r="C1296" s="61"/>
      <c r="D1296" s="61"/>
      <c r="E1296" s="61"/>
      <c r="F1296" s="64"/>
      <c r="G1296" s="64"/>
      <c r="H1296" s="64"/>
      <c r="I1296" s="89" t="str">
        <f t="shared" si="202"/>
        <v/>
      </c>
      <c r="J1296" s="64"/>
      <c r="K1296" s="64"/>
      <c r="L1296" s="64"/>
      <c r="M1296" s="64"/>
      <c r="N1296" s="64"/>
      <c r="O1296" s="64"/>
      <c r="P1296" s="82"/>
      <c r="Q1296" s="73"/>
      <c r="R1296" s="24"/>
      <c r="S1296" s="44" t="str">
        <f t="shared" ca="1" si="203"/>
        <v/>
      </c>
      <c r="T1296" s="48" t="str">
        <f t="shared" si="204"/>
        <v/>
      </c>
      <c r="U1296" s="48" t="str">
        <f t="shared" si="205"/>
        <v/>
      </c>
      <c r="V1296" s="21" t="str">
        <f t="shared" ca="1" si="206"/>
        <v/>
      </c>
      <c r="W1296" s="66">
        <f t="shared" si="207"/>
        <v>1</v>
      </c>
      <c r="X1296" s="66">
        <f t="shared" si="208"/>
        <v>1</v>
      </c>
      <c r="Y1296" s="21" t="str">
        <f t="shared" ca="1" si="209"/>
        <v/>
      </c>
      <c r="Z1296" s="13" t="str">
        <f>IF(Q1296="","",IF(H1297&lt;&gt;"Commercial",Lists!$C$2,IF(AND('Property details'!H1297="Commercial",'Property details'!Q1296&lt;250000),Lists!C$3,Lists!$C$4)))</f>
        <v/>
      </c>
      <c r="AA1296" s="19" t="str">
        <f t="shared" si="200"/>
        <v/>
      </c>
      <c r="AB1296" s="14" t="str">
        <f t="shared" si="201"/>
        <v/>
      </c>
    </row>
    <row r="1297" spans="1:28" ht="15" customHeight="1">
      <c r="A1297" s="61"/>
      <c r="B1297" s="61"/>
      <c r="C1297" s="61"/>
      <c r="D1297" s="61"/>
      <c r="E1297" s="61"/>
      <c r="F1297" s="64"/>
      <c r="G1297" s="64"/>
      <c r="H1297" s="64"/>
      <c r="I1297" s="89" t="str">
        <f t="shared" si="202"/>
        <v/>
      </c>
      <c r="J1297" s="64"/>
      <c r="K1297" s="64"/>
      <c r="L1297" s="64"/>
      <c r="M1297" s="64"/>
      <c r="N1297" s="64"/>
      <c r="O1297" s="64"/>
      <c r="P1297" s="82"/>
      <c r="Q1297" s="73"/>
      <c r="R1297" s="24"/>
      <c r="S1297" s="44" t="str">
        <f t="shared" ca="1" si="203"/>
        <v/>
      </c>
      <c r="T1297" s="48" t="str">
        <f t="shared" si="204"/>
        <v/>
      </c>
      <c r="U1297" s="48" t="str">
        <f t="shared" si="205"/>
        <v/>
      </c>
      <c r="V1297" s="21" t="str">
        <f t="shared" ca="1" si="206"/>
        <v/>
      </c>
      <c r="W1297" s="66">
        <f t="shared" si="207"/>
        <v>1</v>
      </c>
      <c r="X1297" s="66">
        <f t="shared" si="208"/>
        <v>1</v>
      </c>
      <c r="Y1297" s="21" t="str">
        <f t="shared" ca="1" si="209"/>
        <v/>
      </c>
      <c r="Z1297" s="13" t="str">
        <f>IF(Q1297="","",IF(H1298&lt;&gt;"Commercial",Lists!$C$2,IF(AND('Property details'!H1298="Commercial",'Property details'!Q1297&lt;250000),Lists!C$3,Lists!$C$4)))</f>
        <v/>
      </c>
      <c r="AA1297" s="19" t="str">
        <f t="shared" si="200"/>
        <v/>
      </c>
      <c r="AB1297" s="14" t="str">
        <f t="shared" si="201"/>
        <v/>
      </c>
    </row>
    <row r="1298" spans="1:28" ht="15" customHeight="1">
      <c r="A1298" s="61"/>
      <c r="B1298" s="61"/>
      <c r="C1298" s="61"/>
      <c r="D1298" s="61"/>
      <c r="E1298" s="61"/>
      <c r="F1298" s="64"/>
      <c r="G1298" s="64"/>
      <c r="H1298" s="64"/>
      <c r="I1298" s="89" t="str">
        <f t="shared" si="202"/>
        <v/>
      </c>
      <c r="J1298" s="64"/>
      <c r="K1298" s="64"/>
      <c r="L1298" s="64"/>
      <c r="M1298" s="64"/>
      <c r="N1298" s="64"/>
      <c r="O1298" s="64"/>
      <c r="P1298" s="82"/>
      <c r="Q1298" s="73"/>
      <c r="R1298" s="24"/>
      <c r="S1298" s="44" t="str">
        <f t="shared" ca="1" si="203"/>
        <v/>
      </c>
      <c r="T1298" s="48" t="str">
        <f t="shared" si="204"/>
        <v/>
      </c>
      <c r="U1298" s="48" t="str">
        <f t="shared" si="205"/>
        <v/>
      </c>
      <c r="V1298" s="21" t="str">
        <f t="shared" ca="1" si="206"/>
        <v/>
      </c>
      <c r="W1298" s="66">
        <f t="shared" si="207"/>
        <v>1</v>
      </c>
      <c r="X1298" s="66">
        <f t="shared" si="208"/>
        <v>1</v>
      </c>
      <c r="Y1298" s="21" t="str">
        <f t="shared" ca="1" si="209"/>
        <v/>
      </c>
      <c r="Z1298" s="13" t="str">
        <f>IF(Q1298="","",IF(H1299&lt;&gt;"Commercial",Lists!$C$2,IF(AND('Property details'!H1299="Commercial",'Property details'!Q1298&lt;250000),Lists!C$3,Lists!$C$4)))</f>
        <v/>
      </c>
      <c r="AA1298" s="19" t="str">
        <f t="shared" si="200"/>
        <v/>
      </c>
      <c r="AB1298" s="14" t="str">
        <f t="shared" si="201"/>
        <v/>
      </c>
    </row>
    <row r="1299" spans="1:28" ht="15" customHeight="1">
      <c r="A1299" s="61"/>
      <c r="B1299" s="61"/>
      <c r="C1299" s="61"/>
      <c r="D1299" s="61"/>
      <c r="E1299" s="61"/>
      <c r="F1299" s="64"/>
      <c r="G1299" s="64"/>
      <c r="H1299" s="64"/>
      <c r="I1299" s="89" t="str">
        <f t="shared" si="202"/>
        <v/>
      </c>
      <c r="J1299" s="64"/>
      <c r="K1299" s="64"/>
      <c r="L1299" s="64"/>
      <c r="M1299" s="64"/>
      <c r="N1299" s="64"/>
      <c r="O1299" s="64"/>
      <c r="P1299" s="82"/>
      <c r="Q1299" s="73"/>
      <c r="R1299" s="24"/>
      <c r="S1299" s="44" t="str">
        <f t="shared" ca="1" si="203"/>
        <v/>
      </c>
      <c r="T1299" s="48" t="str">
        <f t="shared" si="204"/>
        <v/>
      </c>
      <c r="U1299" s="48" t="str">
        <f t="shared" si="205"/>
        <v/>
      </c>
      <c r="V1299" s="21" t="str">
        <f t="shared" ca="1" si="206"/>
        <v/>
      </c>
      <c r="W1299" s="66">
        <f t="shared" si="207"/>
        <v>1</v>
      </c>
      <c r="X1299" s="66">
        <f t="shared" si="208"/>
        <v>1</v>
      </c>
      <c r="Y1299" s="21" t="str">
        <f t="shared" ca="1" si="209"/>
        <v/>
      </c>
      <c r="Z1299" s="13" t="str">
        <f>IF(Q1299="","",IF(H1300&lt;&gt;"Commercial",Lists!$C$2,IF(AND('Property details'!H1300="Commercial",'Property details'!Q1299&lt;250000),Lists!C$3,Lists!$C$4)))</f>
        <v/>
      </c>
      <c r="AA1299" s="19" t="str">
        <f t="shared" si="200"/>
        <v/>
      </c>
      <c r="AB1299" s="14" t="str">
        <f t="shared" si="201"/>
        <v/>
      </c>
    </row>
    <row r="1300" spans="1:28" ht="15" customHeight="1">
      <c r="A1300" s="61"/>
      <c r="B1300" s="61"/>
      <c r="C1300" s="61"/>
      <c r="D1300" s="61"/>
      <c r="E1300" s="61"/>
      <c r="F1300" s="64"/>
      <c r="G1300" s="64"/>
      <c r="H1300" s="64"/>
      <c r="I1300" s="89" t="str">
        <f t="shared" si="202"/>
        <v/>
      </c>
      <c r="J1300" s="64"/>
      <c r="K1300" s="64"/>
      <c r="L1300" s="64"/>
      <c r="M1300" s="64"/>
      <c r="N1300" s="64"/>
      <c r="O1300" s="64"/>
      <c r="P1300" s="82"/>
      <c r="Q1300" s="73"/>
      <c r="R1300" s="24"/>
      <c r="S1300" s="44" t="str">
        <f t="shared" ca="1" si="203"/>
        <v/>
      </c>
      <c r="T1300" s="48" t="str">
        <f t="shared" si="204"/>
        <v/>
      </c>
      <c r="U1300" s="48" t="str">
        <f t="shared" si="205"/>
        <v/>
      </c>
      <c r="V1300" s="21" t="str">
        <f t="shared" ca="1" si="206"/>
        <v/>
      </c>
      <c r="W1300" s="66">
        <f t="shared" si="207"/>
        <v>1</v>
      </c>
      <c r="X1300" s="66">
        <f t="shared" si="208"/>
        <v>1</v>
      </c>
      <c r="Y1300" s="21" t="str">
        <f t="shared" ca="1" si="209"/>
        <v/>
      </c>
      <c r="Z1300" s="13" t="str">
        <f>IF(Q1300="","",IF(H1301&lt;&gt;"Commercial",Lists!$C$2,IF(AND('Property details'!H1301="Commercial",'Property details'!Q1300&lt;250000),Lists!C$3,Lists!$C$4)))</f>
        <v/>
      </c>
      <c r="AA1300" s="19" t="str">
        <f t="shared" si="200"/>
        <v/>
      </c>
      <c r="AB1300" s="14" t="str">
        <f t="shared" si="201"/>
        <v/>
      </c>
    </row>
    <row r="1301" spans="1:28" ht="15" customHeight="1">
      <c r="A1301" s="61"/>
      <c r="B1301" s="61"/>
      <c r="C1301" s="61"/>
      <c r="D1301" s="61"/>
      <c r="E1301" s="61"/>
      <c r="F1301" s="64"/>
      <c r="G1301" s="64"/>
      <c r="H1301" s="64"/>
      <c r="I1301" s="89" t="str">
        <f t="shared" si="202"/>
        <v/>
      </c>
      <c r="J1301" s="64"/>
      <c r="K1301" s="64"/>
      <c r="L1301" s="64"/>
      <c r="M1301" s="64"/>
      <c r="N1301" s="64"/>
      <c r="O1301" s="64"/>
      <c r="P1301" s="82"/>
      <c r="Q1301" s="73"/>
      <c r="R1301" s="24"/>
      <c r="S1301" s="44" t="str">
        <f t="shared" ca="1" si="203"/>
        <v/>
      </c>
      <c r="T1301" s="48" t="str">
        <f t="shared" si="204"/>
        <v/>
      </c>
      <c r="U1301" s="48" t="str">
        <f t="shared" si="205"/>
        <v/>
      </c>
      <c r="V1301" s="21" t="str">
        <f t="shared" ca="1" si="206"/>
        <v/>
      </c>
      <c r="W1301" s="66">
        <f t="shared" si="207"/>
        <v>1</v>
      </c>
      <c r="X1301" s="66">
        <f t="shared" si="208"/>
        <v>1</v>
      </c>
      <c r="Y1301" s="21" t="str">
        <f t="shared" ca="1" si="209"/>
        <v/>
      </c>
      <c r="Z1301" s="13" t="str">
        <f>IF(Q1301="","",IF(H1302&lt;&gt;"Commercial",Lists!$C$2,IF(AND('Property details'!H1302="Commercial",'Property details'!Q1301&lt;250000),Lists!C$3,Lists!$C$4)))</f>
        <v/>
      </c>
      <c r="AA1301" s="19" t="str">
        <f t="shared" si="200"/>
        <v/>
      </c>
      <c r="AB1301" s="14" t="str">
        <f t="shared" si="201"/>
        <v/>
      </c>
    </row>
    <row r="1302" spans="1:28" ht="15" customHeight="1">
      <c r="A1302" s="61"/>
      <c r="B1302" s="61"/>
      <c r="C1302" s="61"/>
      <c r="D1302" s="61"/>
      <c r="E1302" s="61"/>
      <c r="F1302" s="64"/>
      <c r="G1302" s="64"/>
      <c r="H1302" s="64"/>
      <c r="I1302" s="89" t="str">
        <f t="shared" si="202"/>
        <v/>
      </c>
      <c r="J1302" s="64"/>
      <c r="K1302" s="64"/>
      <c r="L1302" s="64"/>
      <c r="M1302" s="64"/>
      <c r="N1302" s="64"/>
      <c r="O1302" s="64"/>
      <c r="P1302" s="82"/>
      <c r="Q1302" s="73"/>
      <c r="R1302" s="24"/>
      <c r="S1302" s="44" t="str">
        <f t="shared" ca="1" si="203"/>
        <v/>
      </c>
      <c r="T1302" s="48" t="str">
        <f t="shared" si="204"/>
        <v/>
      </c>
      <c r="U1302" s="48" t="str">
        <f t="shared" si="205"/>
        <v/>
      </c>
      <c r="V1302" s="21" t="str">
        <f t="shared" ca="1" si="206"/>
        <v/>
      </c>
      <c r="W1302" s="66">
        <f t="shared" si="207"/>
        <v>1</v>
      </c>
      <c r="X1302" s="66">
        <f t="shared" si="208"/>
        <v>1</v>
      </c>
      <c r="Y1302" s="21" t="str">
        <f t="shared" ca="1" si="209"/>
        <v/>
      </c>
      <c r="Z1302" s="13" t="str">
        <f>IF(Q1302="","",IF(H1303&lt;&gt;"Commercial",Lists!$C$2,IF(AND('Property details'!H1303="Commercial",'Property details'!Q1302&lt;250000),Lists!C$3,Lists!$C$4)))</f>
        <v/>
      </c>
      <c r="AA1302" s="19" t="str">
        <f t="shared" si="200"/>
        <v/>
      </c>
      <c r="AB1302" s="14" t="str">
        <f t="shared" si="201"/>
        <v/>
      </c>
    </row>
    <row r="1303" spans="1:28" ht="15" customHeight="1">
      <c r="A1303" s="61"/>
      <c r="B1303" s="61"/>
      <c r="C1303" s="61"/>
      <c r="D1303" s="61"/>
      <c r="E1303" s="61"/>
      <c r="F1303" s="64"/>
      <c r="G1303" s="64"/>
      <c r="H1303" s="64"/>
      <c r="I1303" s="89" t="str">
        <f t="shared" si="202"/>
        <v/>
      </c>
      <c r="J1303" s="64"/>
      <c r="K1303" s="64"/>
      <c r="L1303" s="64"/>
      <c r="M1303" s="64"/>
      <c r="N1303" s="64"/>
      <c r="O1303" s="64"/>
      <c r="P1303" s="82"/>
      <c r="Q1303" s="73"/>
      <c r="R1303" s="24"/>
      <c r="S1303" s="44" t="str">
        <f t="shared" ca="1" si="203"/>
        <v/>
      </c>
      <c r="T1303" s="48" t="str">
        <f t="shared" si="204"/>
        <v/>
      </c>
      <c r="U1303" s="48" t="str">
        <f t="shared" si="205"/>
        <v/>
      </c>
      <c r="V1303" s="21" t="str">
        <f t="shared" ca="1" si="206"/>
        <v/>
      </c>
      <c r="W1303" s="66">
        <f t="shared" si="207"/>
        <v>1</v>
      </c>
      <c r="X1303" s="66">
        <f t="shared" si="208"/>
        <v>1</v>
      </c>
      <c r="Y1303" s="21" t="str">
        <f t="shared" ca="1" si="209"/>
        <v/>
      </c>
      <c r="Z1303" s="13" t="str">
        <f>IF(Q1303="","",IF(H1304&lt;&gt;"Commercial",Lists!$C$2,IF(AND('Property details'!H1304="Commercial",'Property details'!Q1303&lt;250000),Lists!C$3,Lists!$C$4)))</f>
        <v/>
      </c>
      <c r="AA1303" s="19" t="str">
        <f t="shared" si="200"/>
        <v/>
      </c>
      <c r="AB1303" s="14" t="str">
        <f t="shared" si="201"/>
        <v/>
      </c>
    </row>
    <row r="1304" spans="1:28" ht="15" customHeight="1">
      <c r="A1304" s="61"/>
      <c r="B1304" s="61"/>
      <c r="C1304" s="61"/>
      <c r="D1304" s="61"/>
      <c r="E1304" s="61"/>
      <c r="F1304" s="64"/>
      <c r="G1304" s="64"/>
      <c r="H1304" s="64"/>
      <c r="I1304" s="89" t="str">
        <f t="shared" si="202"/>
        <v/>
      </c>
      <c r="J1304" s="64"/>
      <c r="K1304" s="64"/>
      <c r="L1304" s="64"/>
      <c r="M1304" s="64"/>
      <c r="N1304" s="64"/>
      <c r="O1304" s="64"/>
      <c r="P1304" s="82"/>
      <c r="Q1304" s="73"/>
      <c r="R1304" s="24"/>
      <c r="S1304" s="44" t="str">
        <f t="shared" ca="1" si="203"/>
        <v/>
      </c>
      <c r="T1304" s="48" t="str">
        <f t="shared" si="204"/>
        <v/>
      </c>
      <c r="U1304" s="48" t="str">
        <f t="shared" si="205"/>
        <v/>
      </c>
      <c r="V1304" s="21" t="str">
        <f t="shared" ca="1" si="206"/>
        <v/>
      </c>
      <c r="W1304" s="66">
        <f t="shared" si="207"/>
        <v>1</v>
      </c>
      <c r="X1304" s="66">
        <f t="shared" si="208"/>
        <v>1</v>
      </c>
      <c r="Y1304" s="21" t="str">
        <f t="shared" ca="1" si="209"/>
        <v/>
      </c>
      <c r="Z1304" s="13" t="str">
        <f>IF(Q1304="","",IF(H1305&lt;&gt;"Commercial",Lists!$C$2,IF(AND('Property details'!H1305="Commercial",'Property details'!Q1304&lt;250000),Lists!C$3,Lists!$C$4)))</f>
        <v/>
      </c>
      <c r="AA1304" s="19" t="str">
        <f t="shared" si="200"/>
        <v/>
      </c>
      <c r="AB1304" s="14" t="str">
        <f t="shared" si="201"/>
        <v/>
      </c>
    </row>
    <row r="1305" spans="1:28" ht="15" customHeight="1">
      <c r="A1305" s="61"/>
      <c r="B1305" s="61"/>
      <c r="C1305" s="61"/>
      <c r="D1305" s="61"/>
      <c r="E1305" s="61"/>
      <c r="F1305" s="64"/>
      <c r="G1305" s="64"/>
      <c r="H1305" s="64"/>
      <c r="I1305" s="89" t="str">
        <f t="shared" si="202"/>
        <v/>
      </c>
      <c r="J1305" s="64"/>
      <c r="K1305" s="64"/>
      <c r="L1305" s="64"/>
      <c r="M1305" s="64"/>
      <c r="N1305" s="64"/>
      <c r="O1305" s="64"/>
      <c r="P1305" s="82"/>
      <c r="Q1305" s="73"/>
      <c r="R1305" s="24"/>
      <c r="S1305" s="44" t="str">
        <f t="shared" ca="1" si="203"/>
        <v/>
      </c>
      <c r="T1305" s="48" t="str">
        <f t="shared" si="204"/>
        <v/>
      </c>
      <c r="U1305" s="48" t="str">
        <f t="shared" si="205"/>
        <v/>
      </c>
      <c r="V1305" s="21" t="str">
        <f t="shared" ca="1" si="206"/>
        <v/>
      </c>
      <c r="W1305" s="66">
        <f t="shared" si="207"/>
        <v>1</v>
      </c>
      <c r="X1305" s="66">
        <f t="shared" si="208"/>
        <v>1</v>
      </c>
      <c r="Y1305" s="21" t="str">
        <f t="shared" ca="1" si="209"/>
        <v/>
      </c>
      <c r="Z1305" s="13" t="str">
        <f>IF(Q1305="","",IF(H1306&lt;&gt;"Commercial",Lists!$C$2,IF(AND('Property details'!H1306="Commercial",'Property details'!Q1305&lt;250000),Lists!C$3,Lists!$C$4)))</f>
        <v/>
      </c>
      <c r="AA1305" s="19" t="str">
        <f t="shared" si="200"/>
        <v/>
      </c>
      <c r="AB1305" s="14" t="str">
        <f t="shared" si="201"/>
        <v/>
      </c>
    </row>
    <row r="1306" spans="1:28" ht="15" customHeight="1">
      <c r="A1306" s="61"/>
      <c r="B1306" s="61"/>
      <c r="C1306" s="61"/>
      <c r="D1306" s="61"/>
      <c r="E1306" s="61"/>
      <c r="F1306" s="64"/>
      <c r="G1306" s="64"/>
      <c r="H1306" s="64"/>
      <c r="I1306" s="89" t="str">
        <f t="shared" si="202"/>
        <v/>
      </c>
      <c r="J1306" s="64"/>
      <c r="K1306" s="64"/>
      <c r="L1306" s="64"/>
      <c r="M1306" s="64"/>
      <c r="N1306" s="64"/>
      <c r="O1306" s="64"/>
      <c r="P1306" s="82"/>
      <c r="Q1306" s="73"/>
      <c r="R1306" s="24"/>
      <c r="S1306" s="44" t="str">
        <f t="shared" ca="1" si="203"/>
        <v/>
      </c>
      <c r="T1306" s="48" t="str">
        <f t="shared" si="204"/>
        <v/>
      </c>
      <c r="U1306" s="48" t="str">
        <f t="shared" si="205"/>
        <v/>
      </c>
      <c r="V1306" s="21" t="str">
        <f t="shared" ca="1" si="206"/>
        <v/>
      </c>
      <c r="W1306" s="66">
        <f t="shared" si="207"/>
        <v>1</v>
      </c>
      <c r="X1306" s="66">
        <f t="shared" si="208"/>
        <v>1</v>
      </c>
      <c r="Y1306" s="21" t="str">
        <f t="shared" ca="1" si="209"/>
        <v/>
      </c>
      <c r="Z1306" s="13" t="str">
        <f>IF(Q1306="","",IF(H1307&lt;&gt;"Commercial",Lists!$C$2,IF(AND('Property details'!H1307="Commercial",'Property details'!Q1306&lt;250000),Lists!C$3,Lists!$C$4)))</f>
        <v/>
      </c>
      <c r="AA1306" s="19" t="str">
        <f t="shared" si="200"/>
        <v/>
      </c>
      <c r="AB1306" s="14" t="str">
        <f t="shared" si="201"/>
        <v/>
      </c>
    </row>
    <row r="1307" spans="1:28" ht="15" customHeight="1">
      <c r="A1307" s="61"/>
      <c r="B1307" s="61"/>
      <c r="C1307" s="61"/>
      <c r="D1307" s="61"/>
      <c r="E1307" s="61"/>
      <c r="F1307" s="64"/>
      <c r="G1307" s="64"/>
      <c r="H1307" s="64"/>
      <c r="I1307" s="89" t="str">
        <f t="shared" si="202"/>
        <v/>
      </c>
      <c r="J1307" s="64"/>
      <c r="K1307" s="64"/>
      <c r="L1307" s="64"/>
      <c r="M1307" s="64"/>
      <c r="N1307" s="64"/>
      <c r="O1307" s="64"/>
      <c r="P1307" s="82"/>
      <c r="Q1307" s="73"/>
      <c r="R1307" s="24"/>
      <c r="S1307" s="44" t="str">
        <f t="shared" ca="1" si="203"/>
        <v/>
      </c>
      <c r="T1307" s="48" t="str">
        <f t="shared" si="204"/>
        <v/>
      </c>
      <c r="U1307" s="48" t="str">
        <f t="shared" si="205"/>
        <v/>
      </c>
      <c r="V1307" s="21" t="str">
        <f t="shared" ca="1" si="206"/>
        <v/>
      </c>
      <c r="W1307" s="66">
        <f t="shared" si="207"/>
        <v>1</v>
      </c>
      <c r="X1307" s="66">
        <f t="shared" si="208"/>
        <v>1</v>
      </c>
      <c r="Y1307" s="21" t="str">
        <f t="shared" ca="1" si="209"/>
        <v/>
      </c>
      <c r="Z1307" s="13" t="str">
        <f>IF(Q1307="","",IF(H1308&lt;&gt;"Commercial",Lists!$C$2,IF(AND('Property details'!H1308="Commercial",'Property details'!Q1307&lt;250000),Lists!C$3,Lists!$C$4)))</f>
        <v/>
      </c>
      <c r="AA1307" s="19" t="str">
        <f t="shared" si="200"/>
        <v/>
      </c>
      <c r="AB1307" s="14" t="str">
        <f t="shared" si="201"/>
        <v/>
      </c>
    </row>
    <row r="1308" spans="1:28" ht="15" customHeight="1">
      <c r="A1308" s="61"/>
      <c r="B1308" s="61"/>
      <c r="C1308" s="61"/>
      <c r="D1308" s="61"/>
      <c r="E1308" s="61"/>
      <c r="F1308" s="64"/>
      <c r="G1308" s="64"/>
      <c r="H1308" s="64"/>
      <c r="I1308" s="89" t="str">
        <f t="shared" si="202"/>
        <v/>
      </c>
      <c r="J1308" s="64"/>
      <c r="K1308" s="64"/>
      <c r="L1308" s="64"/>
      <c r="M1308" s="64"/>
      <c r="N1308" s="64"/>
      <c r="O1308" s="64"/>
      <c r="P1308" s="82"/>
      <c r="Q1308" s="73"/>
      <c r="R1308" s="24"/>
      <c r="S1308" s="44" t="str">
        <f t="shared" ca="1" si="203"/>
        <v/>
      </c>
      <c r="T1308" s="48" t="str">
        <f t="shared" si="204"/>
        <v/>
      </c>
      <c r="U1308" s="48" t="str">
        <f t="shared" si="205"/>
        <v/>
      </c>
      <c r="V1308" s="21" t="str">
        <f t="shared" ca="1" si="206"/>
        <v/>
      </c>
      <c r="W1308" s="66">
        <f t="shared" si="207"/>
        <v>1</v>
      </c>
      <c r="X1308" s="66">
        <f t="shared" si="208"/>
        <v>1</v>
      </c>
      <c r="Y1308" s="21" t="str">
        <f t="shared" ca="1" si="209"/>
        <v/>
      </c>
      <c r="Z1308" s="13" t="str">
        <f>IF(Q1308="","",IF(H1309&lt;&gt;"Commercial",Lists!$C$2,IF(AND('Property details'!H1309="Commercial",'Property details'!Q1308&lt;250000),Lists!C$3,Lists!$C$4)))</f>
        <v/>
      </c>
      <c r="AA1308" s="19" t="str">
        <f t="shared" si="200"/>
        <v/>
      </c>
      <c r="AB1308" s="14" t="str">
        <f t="shared" si="201"/>
        <v/>
      </c>
    </row>
    <row r="1309" spans="1:28" ht="15" customHeight="1">
      <c r="A1309" s="61"/>
      <c r="B1309" s="61"/>
      <c r="C1309" s="61"/>
      <c r="D1309" s="61"/>
      <c r="E1309" s="61"/>
      <c r="F1309" s="64"/>
      <c r="G1309" s="64"/>
      <c r="H1309" s="64"/>
      <c r="I1309" s="89" t="str">
        <f t="shared" si="202"/>
        <v/>
      </c>
      <c r="J1309" s="64"/>
      <c r="K1309" s="64"/>
      <c r="L1309" s="64"/>
      <c r="M1309" s="64"/>
      <c r="N1309" s="64"/>
      <c r="O1309" s="64"/>
      <c r="P1309" s="82"/>
      <c r="Q1309" s="73"/>
      <c r="R1309" s="24"/>
      <c r="S1309" s="44" t="str">
        <f t="shared" ca="1" si="203"/>
        <v/>
      </c>
      <c r="T1309" s="48" t="str">
        <f t="shared" si="204"/>
        <v/>
      </c>
      <c r="U1309" s="48" t="str">
        <f t="shared" si="205"/>
        <v/>
      </c>
      <c r="V1309" s="21" t="str">
        <f t="shared" ca="1" si="206"/>
        <v/>
      </c>
      <c r="W1309" s="66">
        <f t="shared" si="207"/>
        <v>1</v>
      </c>
      <c r="X1309" s="66">
        <f t="shared" si="208"/>
        <v>1</v>
      </c>
      <c r="Y1309" s="21" t="str">
        <f t="shared" ca="1" si="209"/>
        <v/>
      </c>
      <c r="Z1309" s="13" t="str">
        <f>IF(Q1309="","",IF(H1310&lt;&gt;"Commercial",Lists!$C$2,IF(AND('Property details'!H1310="Commercial",'Property details'!Q1309&lt;250000),Lists!C$3,Lists!$C$4)))</f>
        <v/>
      </c>
      <c r="AA1309" s="19" t="str">
        <f t="shared" si="200"/>
        <v/>
      </c>
      <c r="AB1309" s="14" t="str">
        <f t="shared" si="201"/>
        <v/>
      </c>
    </row>
    <row r="1310" spans="1:28" ht="15" customHeight="1">
      <c r="A1310" s="61"/>
      <c r="B1310" s="61"/>
      <c r="C1310" s="61"/>
      <c r="D1310" s="61"/>
      <c r="E1310" s="61"/>
      <c r="F1310" s="64"/>
      <c r="G1310" s="64"/>
      <c r="H1310" s="64"/>
      <c r="I1310" s="89" t="str">
        <f t="shared" si="202"/>
        <v/>
      </c>
      <c r="J1310" s="64"/>
      <c r="K1310" s="64"/>
      <c r="L1310" s="64"/>
      <c r="M1310" s="64"/>
      <c r="N1310" s="64"/>
      <c r="O1310" s="64"/>
      <c r="P1310" s="82"/>
      <c r="Q1310" s="73"/>
      <c r="R1310" s="24"/>
      <c r="S1310" s="44" t="str">
        <f t="shared" ca="1" si="203"/>
        <v/>
      </c>
      <c r="T1310" s="48" t="str">
        <f t="shared" si="204"/>
        <v/>
      </c>
      <c r="U1310" s="48" t="str">
        <f t="shared" si="205"/>
        <v/>
      </c>
      <c r="V1310" s="21" t="str">
        <f t="shared" ca="1" si="206"/>
        <v/>
      </c>
      <c r="W1310" s="66">
        <f t="shared" si="207"/>
        <v>1</v>
      </c>
      <c r="X1310" s="66">
        <f t="shared" si="208"/>
        <v>1</v>
      </c>
      <c r="Y1310" s="21" t="str">
        <f t="shared" ca="1" si="209"/>
        <v/>
      </c>
      <c r="Z1310" s="13" t="str">
        <f>IF(Q1310="","",IF(H1311&lt;&gt;"Commercial",Lists!$C$2,IF(AND('Property details'!H1311="Commercial",'Property details'!Q1310&lt;250000),Lists!C$3,Lists!$C$4)))</f>
        <v/>
      </c>
      <c r="AA1310" s="19" t="str">
        <f t="shared" si="200"/>
        <v/>
      </c>
      <c r="AB1310" s="14" t="str">
        <f t="shared" si="201"/>
        <v/>
      </c>
    </row>
    <row r="1311" spans="1:28" ht="15" customHeight="1">
      <c r="A1311" s="61"/>
      <c r="B1311" s="61"/>
      <c r="C1311" s="61"/>
      <c r="D1311" s="61"/>
      <c r="E1311" s="61"/>
      <c r="F1311" s="64"/>
      <c r="G1311" s="64"/>
      <c r="H1311" s="64"/>
      <c r="I1311" s="89" t="str">
        <f t="shared" si="202"/>
        <v/>
      </c>
      <c r="J1311" s="64"/>
      <c r="K1311" s="64"/>
      <c r="L1311" s="64"/>
      <c r="M1311" s="64"/>
      <c r="N1311" s="64"/>
      <c r="O1311" s="64"/>
      <c r="P1311" s="82"/>
      <c r="Q1311" s="73"/>
      <c r="R1311" s="24"/>
      <c r="S1311" s="44" t="str">
        <f t="shared" ca="1" si="203"/>
        <v/>
      </c>
      <c r="T1311" s="48" t="str">
        <f t="shared" si="204"/>
        <v/>
      </c>
      <c r="U1311" s="48" t="str">
        <f t="shared" si="205"/>
        <v/>
      </c>
      <c r="V1311" s="21" t="str">
        <f t="shared" ca="1" si="206"/>
        <v/>
      </c>
      <c r="W1311" s="66">
        <f t="shared" si="207"/>
        <v>1</v>
      </c>
      <c r="X1311" s="66">
        <f t="shared" si="208"/>
        <v>1</v>
      </c>
      <c r="Y1311" s="21" t="str">
        <f t="shared" ca="1" si="209"/>
        <v/>
      </c>
      <c r="Z1311" s="13" t="str">
        <f>IF(Q1311="","",IF(H1312&lt;&gt;"Commercial",Lists!$C$2,IF(AND('Property details'!H1312="Commercial",'Property details'!Q1311&lt;250000),Lists!C$3,Lists!$C$4)))</f>
        <v/>
      </c>
      <c r="AA1311" s="19" t="str">
        <f t="shared" si="200"/>
        <v/>
      </c>
      <c r="AB1311" s="14" t="str">
        <f t="shared" si="201"/>
        <v/>
      </c>
    </row>
    <row r="1312" spans="1:28" ht="15" customHeight="1">
      <c r="A1312" s="61"/>
      <c r="B1312" s="61"/>
      <c r="C1312" s="61"/>
      <c r="D1312" s="61"/>
      <c r="E1312" s="61"/>
      <c r="F1312" s="64"/>
      <c r="G1312" s="64"/>
      <c r="H1312" s="64"/>
      <c r="I1312" s="89" t="str">
        <f t="shared" si="202"/>
        <v/>
      </c>
      <c r="J1312" s="64"/>
      <c r="K1312" s="64"/>
      <c r="L1312" s="64"/>
      <c r="M1312" s="64"/>
      <c r="N1312" s="64"/>
      <c r="O1312" s="64"/>
      <c r="P1312" s="82"/>
      <c r="Q1312" s="73"/>
      <c r="R1312" s="24"/>
      <c r="S1312" s="44" t="str">
        <f t="shared" ca="1" si="203"/>
        <v/>
      </c>
      <c r="T1312" s="48" t="str">
        <f t="shared" si="204"/>
        <v/>
      </c>
      <c r="U1312" s="48" t="str">
        <f t="shared" si="205"/>
        <v/>
      </c>
      <c r="V1312" s="21" t="str">
        <f t="shared" ca="1" si="206"/>
        <v/>
      </c>
      <c r="W1312" s="66">
        <f t="shared" si="207"/>
        <v>1</v>
      </c>
      <c r="X1312" s="66">
        <f t="shared" si="208"/>
        <v>1</v>
      </c>
      <c r="Y1312" s="21" t="str">
        <f t="shared" ca="1" si="209"/>
        <v/>
      </c>
      <c r="Z1312" s="13" t="str">
        <f>IF(Q1312="","",IF(H1313&lt;&gt;"Commercial",Lists!$C$2,IF(AND('Property details'!H1313="Commercial",'Property details'!Q1312&lt;250000),Lists!C$3,Lists!$C$4)))</f>
        <v/>
      </c>
      <c r="AA1312" s="19" t="str">
        <f t="shared" si="200"/>
        <v/>
      </c>
      <c r="AB1312" s="14" t="str">
        <f t="shared" si="201"/>
        <v/>
      </c>
    </row>
    <row r="1313" spans="1:28" ht="15" customHeight="1">
      <c r="A1313" s="61"/>
      <c r="B1313" s="61"/>
      <c r="C1313" s="61"/>
      <c r="D1313" s="61"/>
      <c r="E1313" s="61"/>
      <c r="F1313" s="64"/>
      <c r="G1313" s="64"/>
      <c r="H1313" s="64"/>
      <c r="I1313" s="89" t="str">
        <f t="shared" si="202"/>
        <v/>
      </c>
      <c r="J1313" s="64"/>
      <c r="K1313" s="64"/>
      <c r="L1313" s="64"/>
      <c r="M1313" s="64"/>
      <c r="N1313" s="64"/>
      <c r="O1313" s="64"/>
      <c r="P1313" s="82"/>
      <c r="Q1313" s="73"/>
      <c r="R1313" s="24"/>
      <c r="S1313" s="44" t="str">
        <f t="shared" ca="1" si="203"/>
        <v/>
      </c>
      <c r="T1313" s="48" t="str">
        <f t="shared" si="204"/>
        <v/>
      </c>
      <c r="U1313" s="48" t="str">
        <f t="shared" si="205"/>
        <v/>
      </c>
      <c r="V1313" s="21" t="str">
        <f t="shared" ca="1" si="206"/>
        <v/>
      </c>
      <c r="W1313" s="66">
        <f t="shared" si="207"/>
        <v>1</v>
      </c>
      <c r="X1313" s="66">
        <f t="shared" si="208"/>
        <v>1</v>
      </c>
      <c r="Y1313" s="21" t="str">
        <f t="shared" ca="1" si="209"/>
        <v/>
      </c>
      <c r="Z1313" s="13" t="str">
        <f>IF(Q1313="","",IF(H1314&lt;&gt;"Commercial",Lists!$C$2,IF(AND('Property details'!H1314="Commercial",'Property details'!Q1313&lt;250000),Lists!C$3,Lists!$C$4)))</f>
        <v/>
      </c>
      <c r="AA1313" s="19" t="str">
        <f t="shared" si="200"/>
        <v/>
      </c>
      <c r="AB1313" s="14" t="str">
        <f t="shared" si="201"/>
        <v/>
      </c>
    </row>
    <row r="1314" spans="1:28" ht="15" customHeight="1">
      <c r="A1314" s="61"/>
      <c r="B1314" s="61"/>
      <c r="C1314" s="61"/>
      <c r="D1314" s="61"/>
      <c r="E1314" s="61"/>
      <c r="F1314" s="64"/>
      <c r="G1314" s="64"/>
      <c r="H1314" s="64"/>
      <c r="I1314" s="89" t="str">
        <f t="shared" si="202"/>
        <v/>
      </c>
      <c r="J1314" s="64"/>
      <c r="K1314" s="64"/>
      <c r="L1314" s="64"/>
      <c r="M1314" s="64"/>
      <c r="N1314" s="64"/>
      <c r="O1314" s="64"/>
      <c r="P1314" s="82"/>
      <c r="Q1314" s="73"/>
      <c r="R1314" s="24"/>
      <c r="S1314" s="44" t="str">
        <f t="shared" ca="1" si="203"/>
        <v/>
      </c>
      <c r="T1314" s="48" t="str">
        <f t="shared" si="204"/>
        <v/>
      </c>
      <c r="U1314" s="48" t="str">
        <f t="shared" si="205"/>
        <v/>
      </c>
      <c r="V1314" s="21" t="str">
        <f t="shared" ca="1" si="206"/>
        <v/>
      </c>
      <c r="W1314" s="66">
        <f t="shared" si="207"/>
        <v>1</v>
      </c>
      <c r="X1314" s="66">
        <f t="shared" si="208"/>
        <v>1</v>
      </c>
      <c r="Y1314" s="21" t="str">
        <f t="shared" ca="1" si="209"/>
        <v/>
      </c>
      <c r="Z1314" s="13" t="str">
        <f>IF(Q1314="","",IF(H1315&lt;&gt;"Commercial",Lists!$C$2,IF(AND('Property details'!H1315="Commercial",'Property details'!Q1314&lt;250000),Lists!C$3,Lists!$C$4)))</f>
        <v/>
      </c>
      <c r="AA1314" s="19" t="str">
        <f t="shared" si="200"/>
        <v/>
      </c>
      <c r="AB1314" s="14" t="str">
        <f t="shared" si="201"/>
        <v/>
      </c>
    </row>
    <row r="1315" spans="1:28" ht="15" customHeight="1">
      <c r="A1315" s="61"/>
      <c r="B1315" s="61"/>
      <c r="C1315" s="61"/>
      <c r="D1315" s="61"/>
      <c r="E1315" s="61"/>
      <c r="F1315" s="64"/>
      <c r="G1315" s="64"/>
      <c r="H1315" s="64"/>
      <c r="I1315" s="89" t="str">
        <f t="shared" si="202"/>
        <v/>
      </c>
      <c r="J1315" s="64"/>
      <c r="K1315" s="64"/>
      <c r="L1315" s="64"/>
      <c r="M1315" s="64"/>
      <c r="N1315" s="64"/>
      <c r="O1315" s="64"/>
      <c r="P1315" s="82"/>
      <c r="Q1315" s="73"/>
      <c r="R1315" s="24"/>
      <c r="S1315" s="44" t="str">
        <f t="shared" ca="1" si="203"/>
        <v/>
      </c>
      <c r="T1315" s="48" t="str">
        <f t="shared" si="204"/>
        <v/>
      </c>
      <c r="U1315" s="48" t="str">
        <f t="shared" si="205"/>
        <v/>
      </c>
      <c r="V1315" s="21" t="str">
        <f t="shared" ca="1" si="206"/>
        <v/>
      </c>
      <c r="W1315" s="66">
        <f t="shared" si="207"/>
        <v>1</v>
      </c>
      <c r="X1315" s="66">
        <f t="shared" si="208"/>
        <v>1</v>
      </c>
      <c r="Y1315" s="21" t="str">
        <f t="shared" ca="1" si="209"/>
        <v/>
      </c>
      <c r="Z1315" s="13" t="str">
        <f>IF(Q1315="","",IF(H1316&lt;&gt;"Commercial",Lists!$C$2,IF(AND('Property details'!H1316="Commercial",'Property details'!Q1315&lt;250000),Lists!C$3,Lists!$C$4)))</f>
        <v/>
      </c>
      <c r="AA1315" s="19" t="str">
        <f t="shared" si="200"/>
        <v/>
      </c>
      <c r="AB1315" s="14" t="str">
        <f t="shared" si="201"/>
        <v/>
      </c>
    </row>
    <row r="1316" spans="1:28" ht="15" customHeight="1">
      <c r="A1316" s="61"/>
      <c r="B1316" s="61"/>
      <c r="C1316" s="61"/>
      <c r="D1316" s="61"/>
      <c r="E1316" s="61"/>
      <c r="F1316" s="64"/>
      <c r="G1316" s="64"/>
      <c r="H1316" s="64"/>
      <c r="I1316" s="89" t="str">
        <f t="shared" si="202"/>
        <v/>
      </c>
      <c r="J1316" s="64"/>
      <c r="K1316" s="64"/>
      <c r="L1316" s="64"/>
      <c r="M1316" s="64"/>
      <c r="N1316" s="64"/>
      <c r="O1316" s="64"/>
      <c r="P1316" s="82"/>
      <c r="Q1316" s="73"/>
      <c r="R1316" s="24"/>
      <c r="S1316" s="44" t="str">
        <f t="shared" ca="1" si="203"/>
        <v/>
      </c>
      <c r="T1316" s="48" t="str">
        <f t="shared" si="204"/>
        <v/>
      </c>
      <c r="U1316" s="48" t="str">
        <f t="shared" si="205"/>
        <v/>
      </c>
      <c r="V1316" s="21" t="str">
        <f t="shared" ca="1" si="206"/>
        <v/>
      </c>
      <c r="W1316" s="66">
        <f t="shared" si="207"/>
        <v>1</v>
      </c>
      <c r="X1316" s="66">
        <f t="shared" si="208"/>
        <v>1</v>
      </c>
      <c r="Y1316" s="21" t="str">
        <f t="shared" ca="1" si="209"/>
        <v/>
      </c>
      <c r="Z1316" s="13" t="str">
        <f>IF(Q1316="","",IF(H1317&lt;&gt;"Commercial",Lists!$C$2,IF(AND('Property details'!H1317="Commercial",'Property details'!Q1316&lt;250000),Lists!C$3,Lists!$C$4)))</f>
        <v/>
      </c>
      <c r="AA1316" s="19" t="str">
        <f t="shared" si="200"/>
        <v/>
      </c>
      <c r="AB1316" s="14" t="str">
        <f t="shared" si="201"/>
        <v/>
      </c>
    </row>
    <row r="1317" spans="1:28" ht="15" customHeight="1">
      <c r="A1317" s="61"/>
      <c r="B1317" s="61"/>
      <c r="C1317" s="61"/>
      <c r="D1317" s="61"/>
      <c r="E1317" s="61"/>
      <c r="F1317" s="64"/>
      <c r="G1317" s="64"/>
      <c r="H1317" s="64"/>
      <c r="I1317" s="89" t="str">
        <f t="shared" si="202"/>
        <v/>
      </c>
      <c r="J1317" s="64"/>
      <c r="K1317" s="64"/>
      <c r="L1317" s="64"/>
      <c r="M1317" s="64"/>
      <c r="N1317" s="64"/>
      <c r="O1317" s="64"/>
      <c r="P1317" s="82"/>
      <c r="Q1317" s="73"/>
      <c r="R1317" s="24"/>
      <c r="S1317" s="44" t="str">
        <f t="shared" ca="1" si="203"/>
        <v/>
      </c>
      <c r="T1317" s="48" t="str">
        <f t="shared" si="204"/>
        <v/>
      </c>
      <c r="U1317" s="48" t="str">
        <f t="shared" si="205"/>
        <v/>
      </c>
      <c r="V1317" s="21" t="str">
        <f t="shared" ca="1" si="206"/>
        <v/>
      </c>
      <c r="W1317" s="66">
        <f t="shared" si="207"/>
        <v>1</v>
      </c>
      <c r="X1317" s="66">
        <f t="shared" si="208"/>
        <v>1</v>
      </c>
      <c r="Y1317" s="21" t="str">
        <f t="shared" ca="1" si="209"/>
        <v/>
      </c>
      <c r="Z1317" s="13" t="str">
        <f>IF(Q1317="","",IF(H1318&lt;&gt;"Commercial",Lists!$C$2,IF(AND('Property details'!H1318="Commercial",'Property details'!Q1317&lt;250000),Lists!C$3,Lists!$C$4)))</f>
        <v/>
      </c>
      <c r="AA1317" s="19" t="str">
        <f t="shared" si="200"/>
        <v/>
      </c>
      <c r="AB1317" s="14" t="str">
        <f t="shared" si="201"/>
        <v/>
      </c>
    </row>
    <row r="1318" spans="1:28" ht="15" customHeight="1">
      <c r="A1318" s="61"/>
      <c r="B1318" s="61"/>
      <c r="C1318" s="61"/>
      <c r="D1318" s="61"/>
      <c r="E1318" s="61"/>
      <c r="F1318" s="64"/>
      <c r="G1318" s="64"/>
      <c r="H1318" s="64"/>
      <c r="I1318" s="89" t="str">
        <f t="shared" si="202"/>
        <v/>
      </c>
      <c r="J1318" s="64"/>
      <c r="K1318" s="64"/>
      <c r="L1318" s="64"/>
      <c r="M1318" s="64"/>
      <c r="N1318" s="64"/>
      <c r="O1318" s="64"/>
      <c r="P1318" s="82"/>
      <c r="Q1318" s="73"/>
      <c r="R1318" s="24"/>
      <c r="S1318" s="44" t="str">
        <f t="shared" ca="1" si="203"/>
        <v/>
      </c>
      <c r="T1318" s="48" t="str">
        <f t="shared" si="204"/>
        <v/>
      </c>
      <c r="U1318" s="48" t="str">
        <f t="shared" si="205"/>
        <v/>
      </c>
      <c r="V1318" s="21" t="str">
        <f t="shared" ca="1" si="206"/>
        <v/>
      </c>
      <c r="W1318" s="66">
        <f t="shared" si="207"/>
        <v>1</v>
      </c>
      <c r="X1318" s="66">
        <f t="shared" si="208"/>
        <v>1</v>
      </c>
      <c r="Y1318" s="21" t="str">
        <f t="shared" ca="1" si="209"/>
        <v/>
      </c>
      <c r="Z1318" s="13" t="str">
        <f>IF(Q1318="","",IF(H1319&lt;&gt;"Commercial",Lists!$C$2,IF(AND('Property details'!H1319="Commercial",'Property details'!Q1318&lt;250000),Lists!C$3,Lists!$C$4)))</f>
        <v/>
      </c>
      <c r="AA1318" s="19" t="str">
        <f t="shared" si="200"/>
        <v/>
      </c>
      <c r="AB1318" s="14" t="str">
        <f t="shared" si="201"/>
        <v/>
      </c>
    </row>
    <row r="1319" spans="1:28" ht="15" customHeight="1">
      <c r="A1319" s="61"/>
      <c r="B1319" s="61"/>
      <c r="C1319" s="61"/>
      <c r="D1319" s="61"/>
      <c r="E1319" s="61"/>
      <c r="F1319" s="64"/>
      <c r="G1319" s="64"/>
      <c r="H1319" s="64"/>
      <c r="I1319" s="89" t="str">
        <f t="shared" si="202"/>
        <v/>
      </c>
      <c r="J1319" s="64"/>
      <c r="K1319" s="64"/>
      <c r="L1319" s="64"/>
      <c r="M1319" s="64"/>
      <c r="N1319" s="64"/>
      <c r="O1319" s="64"/>
      <c r="P1319" s="82"/>
      <c r="Q1319" s="73"/>
      <c r="R1319" s="24"/>
      <c r="S1319" s="44" t="str">
        <f t="shared" ca="1" si="203"/>
        <v/>
      </c>
      <c r="T1319" s="48" t="str">
        <f t="shared" si="204"/>
        <v/>
      </c>
      <c r="U1319" s="48" t="str">
        <f t="shared" si="205"/>
        <v/>
      </c>
      <c r="V1319" s="21" t="str">
        <f t="shared" ca="1" si="206"/>
        <v/>
      </c>
      <c r="W1319" s="66">
        <f t="shared" si="207"/>
        <v>1</v>
      </c>
      <c r="X1319" s="66">
        <f t="shared" si="208"/>
        <v>1</v>
      </c>
      <c r="Y1319" s="21" t="str">
        <f t="shared" ca="1" si="209"/>
        <v/>
      </c>
      <c r="Z1319" s="13" t="str">
        <f>IF(Q1319="","",IF(H1320&lt;&gt;"Commercial",Lists!$C$2,IF(AND('Property details'!H1320="Commercial",'Property details'!Q1319&lt;250000),Lists!C$3,Lists!$C$4)))</f>
        <v/>
      </c>
      <c r="AA1319" s="19" t="str">
        <f t="shared" si="200"/>
        <v/>
      </c>
      <c r="AB1319" s="14" t="str">
        <f t="shared" si="201"/>
        <v/>
      </c>
    </row>
    <row r="1320" spans="1:28" ht="15" customHeight="1">
      <c r="A1320" s="61"/>
      <c r="B1320" s="61"/>
      <c r="C1320" s="61"/>
      <c r="D1320" s="61"/>
      <c r="E1320" s="61"/>
      <c r="F1320" s="64"/>
      <c r="G1320" s="64"/>
      <c r="H1320" s="64"/>
      <c r="I1320" s="89" t="str">
        <f t="shared" si="202"/>
        <v/>
      </c>
      <c r="J1320" s="64"/>
      <c r="K1320" s="64"/>
      <c r="L1320" s="64"/>
      <c r="M1320" s="64"/>
      <c r="N1320" s="64"/>
      <c r="O1320" s="64"/>
      <c r="P1320" s="82"/>
      <c r="Q1320" s="73"/>
      <c r="R1320" s="24"/>
      <c r="S1320" s="44" t="str">
        <f t="shared" ca="1" si="203"/>
        <v/>
      </c>
      <c r="T1320" s="48" t="str">
        <f t="shared" si="204"/>
        <v/>
      </c>
      <c r="U1320" s="48" t="str">
        <f t="shared" si="205"/>
        <v/>
      </c>
      <c r="V1320" s="21" t="str">
        <f t="shared" ca="1" si="206"/>
        <v/>
      </c>
      <c r="W1320" s="66">
        <f t="shared" si="207"/>
        <v>1</v>
      </c>
      <c r="X1320" s="66">
        <f t="shared" si="208"/>
        <v>1</v>
      </c>
      <c r="Y1320" s="21" t="str">
        <f t="shared" ca="1" si="209"/>
        <v/>
      </c>
      <c r="Z1320" s="13" t="str">
        <f>IF(Q1320="","",IF(H1321&lt;&gt;"Commercial",Lists!$C$2,IF(AND('Property details'!H1321="Commercial",'Property details'!Q1320&lt;250000),Lists!C$3,Lists!$C$4)))</f>
        <v/>
      </c>
      <c r="AA1320" s="19" t="str">
        <f t="shared" si="200"/>
        <v/>
      </c>
      <c r="AB1320" s="14" t="str">
        <f t="shared" si="201"/>
        <v/>
      </c>
    </row>
    <row r="1321" spans="1:28" ht="15" customHeight="1">
      <c r="A1321" s="61"/>
      <c r="B1321" s="61"/>
      <c r="C1321" s="61"/>
      <c r="D1321" s="61"/>
      <c r="E1321" s="61"/>
      <c r="F1321" s="64"/>
      <c r="G1321" s="64"/>
      <c r="H1321" s="64"/>
      <c r="I1321" s="89" t="str">
        <f t="shared" si="202"/>
        <v/>
      </c>
      <c r="J1321" s="64"/>
      <c r="K1321" s="64"/>
      <c r="L1321" s="64"/>
      <c r="M1321" s="64"/>
      <c r="N1321" s="64"/>
      <c r="O1321" s="64"/>
      <c r="P1321" s="82"/>
      <c r="Q1321" s="73"/>
      <c r="R1321" s="24"/>
      <c r="S1321" s="44" t="str">
        <f t="shared" ca="1" si="203"/>
        <v/>
      </c>
      <c r="T1321" s="48" t="str">
        <f t="shared" si="204"/>
        <v/>
      </c>
      <c r="U1321" s="48" t="str">
        <f t="shared" si="205"/>
        <v/>
      </c>
      <c r="V1321" s="21" t="str">
        <f t="shared" ca="1" si="206"/>
        <v/>
      </c>
      <c r="W1321" s="66">
        <f t="shared" si="207"/>
        <v>1</v>
      </c>
      <c r="X1321" s="66">
        <f t="shared" si="208"/>
        <v>1</v>
      </c>
      <c r="Y1321" s="21" t="str">
        <f t="shared" ca="1" si="209"/>
        <v/>
      </c>
      <c r="Z1321" s="13" t="str">
        <f>IF(Q1321="","",IF(H1322&lt;&gt;"Commercial",Lists!$C$2,IF(AND('Property details'!H1322="Commercial",'Property details'!Q1321&lt;250000),Lists!C$3,Lists!$C$4)))</f>
        <v/>
      </c>
      <c r="AA1321" s="19" t="str">
        <f t="shared" si="200"/>
        <v/>
      </c>
      <c r="AB1321" s="14" t="str">
        <f t="shared" si="201"/>
        <v/>
      </c>
    </row>
    <row r="1322" spans="1:28" ht="15" customHeight="1">
      <c r="A1322" s="61"/>
      <c r="B1322" s="61"/>
      <c r="C1322" s="61"/>
      <c r="D1322" s="61"/>
      <c r="E1322" s="61"/>
      <c r="F1322" s="64"/>
      <c r="G1322" s="64"/>
      <c r="H1322" s="64"/>
      <c r="I1322" s="89" t="str">
        <f t="shared" si="202"/>
        <v/>
      </c>
      <c r="J1322" s="64"/>
      <c r="K1322" s="64"/>
      <c r="L1322" s="64"/>
      <c r="M1322" s="64"/>
      <c r="N1322" s="64"/>
      <c r="O1322" s="64"/>
      <c r="P1322" s="82"/>
      <c r="Q1322" s="73"/>
      <c r="R1322" s="24"/>
      <c r="S1322" s="44" t="str">
        <f t="shared" ca="1" si="203"/>
        <v/>
      </c>
      <c r="T1322" s="48" t="str">
        <f t="shared" si="204"/>
        <v/>
      </c>
      <c r="U1322" s="48" t="str">
        <f t="shared" si="205"/>
        <v/>
      </c>
      <c r="V1322" s="21" t="str">
        <f t="shared" ca="1" si="206"/>
        <v/>
      </c>
      <c r="W1322" s="66">
        <f t="shared" si="207"/>
        <v>1</v>
      </c>
      <c r="X1322" s="66">
        <f t="shared" si="208"/>
        <v>1</v>
      </c>
      <c r="Y1322" s="21" t="str">
        <f t="shared" ca="1" si="209"/>
        <v/>
      </c>
      <c r="Z1322" s="13" t="str">
        <f>IF(Q1322="","",IF(H1323&lt;&gt;"Commercial",Lists!$C$2,IF(AND('Property details'!H1323="Commercial",'Property details'!Q1322&lt;250000),Lists!C$3,Lists!$C$4)))</f>
        <v/>
      </c>
      <c r="AA1322" s="19" t="str">
        <f t="shared" si="200"/>
        <v/>
      </c>
      <c r="AB1322" s="14" t="str">
        <f t="shared" si="201"/>
        <v/>
      </c>
    </row>
    <row r="1323" spans="1:28" ht="15" customHeight="1">
      <c r="A1323" s="61"/>
      <c r="B1323" s="61"/>
      <c r="C1323" s="61"/>
      <c r="D1323" s="61"/>
      <c r="E1323" s="61"/>
      <c r="F1323" s="64"/>
      <c r="G1323" s="64"/>
      <c r="H1323" s="64"/>
      <c r="I1323" s="89" t="str">
        <f t="shared" si="202"/>
        <v/>
      </c>
      <c r="J1323" s="64"/>
      <c r="K1323" s="64"/>
      <c r="L1323" s="64"/>
      <c r="M1323" s="64"/>
      <c r="N1323" s="64"/>
      <c r="O1323" s="64"/>
      <c r="P1323" s="82"/>
      <c r="Q1323" s="73"/>
      <c r="R1323" s="24"/>
      <c r="S1323" s="44" t="str">
        <f t="shared" ca="1" si="203"/>
        <v/>
      </c>
      <c r="T1323" s="48" t="str">
        <f t="shared" si="204"/>
        <v/>
      </c>
      <c r="U1323" s="48" t="str">
        <f t="shared" si="205"/>
        <v/>
      </c>
      <c r="V1323" s="21" t="str">
        <f t="shared" ca="1" si="206"/>
        <v/>
      </c>
      <c r="W1323" s="66">
        <f t="shared" si="207"/>
        <v>1</v>
      </c>
      <c r="X1323" s="66">
        <f t="shared" si="208"/>
        <v>1</v>
      </c>
      <c r="Y1323" s="21" t="str">
        <f t="shared" ca="1" si="209"/>
        <v/>
      </c>
      <c r="Z1323" s="13" t="str">
        <f>IF(Q1323="","",IF(H1324&lt;&gt;"Commercial",Lists!$C$2,IF(AND('Property details'!H1324="Commercial",'Property details'!Q1323&lt;250000),Lists!C$3,Lists!$C$4)))</f>
        <v/>
      </c>
      <c r="AA1323" s="19" t="str">
        <f t="shared" si="200"/>
        <v/>
      </c>
      <c r="AB1323" s="14" t="str">
        <f t="shared" si="201"/>
        <v/>
      </c>
    </row>
    <row r="1324" spans="1:28" ht="15" customHeight="1">
      <c r="A1324" s="61"/>
      <c r="B1324" s="61"/>
      <c r="C1324" s="61"/>
      <c r="D1324" s="61"/>
      <c r="E1324" s="61"/>
      <c r="F1324" s="64"/>
      <c r="G1324" s="64"/>
      <c r="H1324" s="64"/>
      <c r="I1324" s="89" t="str">
        <f t="shared" si="202"/>
        <v/>
      </c>
      <c r="J1324" s="64"/>
      <c r="K1324" s="64"/>
      <c r="L1324" s="64"/>
      <c r="M1324" s="64"/>
      <c r="N1324" s="64"/>
      <c r="O1324" s="64"/>
      <c r="P1324" s="82"/>
      <c r="Q1324" s="73"/>
      <c r="R1324" s="24"/>
      <c r="S1324" s="44" t="str">
        <f t="shared" ca="1" si="203"/>
        <v/>
      </c>
      <c r="T1324" s="48" t="str">
        <f t="shared" si="204"/>
        <v/>
      </c>
      <c r="U1324" s="48" t="str">
        <f t="shared" si="205"/>
        <v/>
      </c>
      <c r="V1324" s="21" t="str">
        <f t="shared" ca="1" si="206"/>
        <v/>
      </c>
      <c r="W1324" s="66">
        <f t="shared" si="207"/>
        <v>1</v>
      </c>
      <c r="X1324" s="66">
        <f t="shared" si="208"/>
        <v>1</v>
      </c>
      <c r="Y1324" s="21" t="str">
        <f t="shared" ca="1" si="209"/>
        <v/>
      </c>
      <c r="Z1324" s="13" t="str">
        <f>IF(Q1324="","",IF(H1325&lt;&gt;"Commercial",Lists!$C$2,IF(AND('Property details'!H1325="Commercial",'Property details'!Q1324&lt;250000),Lists!C$3,Lists!$C$4)))</f>
        <v/>
      </c>
      <c r="AA1324" s="19" t="str">
        <f t="shared" si="200"/>
        <v/>
      </c>
      <c r="AB1324" s="14" t="str">
        <f t="shared" si="201"/>
        <v/>
      </c>
    </row>
    <row r="1325" spans="1:28" ht="15" customHeight="1">
      <c r="A1325" s="61"/>
      <c r="B1325" s="61"/>
      <c r="C1325" s="61"/>
      <c r="D1325" s="61"/>
      <c r="E1325" s="61"/>
      <c r="F1325" s="64"/>
      <c r="G1325" s="64"/>
      <c r="H1325" s="64"/>
      <c r="I1325" s="89" t="str">
        <f t="shared" si="202"/>
        <v/>
      </c>
      <c r="J1325" s="64"/>
      <c r="K1325" s="64"/>
      <c r="L1325" s="64"/>
      <c r="M1325" s="64"/>
      <c r="N1325" s="64"/>
      <c r="O1325" s="64"/>
      <c r="P1325" s="82"/>
      <c r="Q1325" s="73"/>
      <c r="R1325" s="24"/>
      <c r="S1325" s="44" t="str">
        <f t="shared" ca="1" si="203"/>
        <v/>
      </c>
      <c r="T1325" s="48" t="str">
        <f t="shared" si="204"/>
        <v/>
      </c>
      <c r="U1325" s="48" t="str">
        <f t="shared" si="205"/>
        <v/>
      </c>
      <c r="V1325" s="21" t="str">
        <f t="shared" ca="1" si="206"/>
        <v/>
      </c>
      <c r="W1325" s="66">
        <f t="shared" si="207"/>
        <v>1</v>
      </c>
      <c r="X1325" s="66">
        <f t="shared" si="208"/>
        <v>1</v>
      </c>
      <c r="Y1325" s="21" t="str">
        <f t="shared" ca="1" si="209"/>
        <v/>
      </c>
      <c r="Z1325" s="13" t="str">
        <f>IF(Q1325="","",IF(H1326&lt;&gt;"Commercial",Lists!$C$2,IF(AND('Property details'!H1326="Commercial",'Property details'!Q1325&lt;250000),Lists!C$3,Lists!$C$4)))</f>
        <v/>
      </c>
      <c r="AA1325" s="19" t="str">
        <f t="shared" si="200"/>
        <v/>
      </c>
      <c r="AB1325" s="14" t="str">
        <f t="shared" si="201"/>
        <v/>
      </c>
    </row>
    <row r="1326" spans="1:28" ht="15" customHeight="1">
      <c r="A1326" s="61"/>
      <c r="B1326" s="61"/>
      <c r="C1326" s="61"/>
      <c r="D1326" s="61"/>
      <c r="E1326" s="61"/>
      <c r="F1326" s="64"/>
      <c r="G1326" s="64"/>
      <c r="H1326" s="64"/>
      <c r="I1326" s="89" t="str">
        <f t="shared" si="202"/>
        <v/>
      </c>
      <c r="J1326" s="64"/>
      <c r="K1326" s="64"/>
      <c r="L1326" s="64"/>
      <c r="M1326" s="64"/>
      <c r="N1326" s="64"/>
      <c r="O1326" s="64"/>
      <c r="P1326" s="82"/>
      <c r="Q1326" s="73"/>
      <c r="R1326" s="24"/>
      <c r="S1326" s="44" t="str">
        <f t="shared" ca="1" si="203"/>
        <v/>
      </c>
      <c r="T1326" s="48" t="str">
        <f t="shared" si="204"/>
        <v/>
      </c>
      <c r="U1326" s="48" t="str">
        <f t="shared" si="205"/>
        <v/>
      </c>
      <c r="V1326" s="21" t="str">
        <f t="shared" ca="1" si="206"/>
        <v/>
      </c>
      <c r="W1326" s="66">
        <f t="shared" si="207"/>
        <v>1</v>
      </c>
      <c r="X1326" s="66">
        <f t="shared" si="208"/>
        <v>1</v>
      </c>
      <c r="Y1326" s="21" t="str">
        <f t="shared" ca="1" si="209"/>
        <v/>
      </c>
      <c r="Z1326" s="13" t="str">
        <f>IF(Q1326="","",IF(H1327&lt;&gt;"Commercial",Lists!$C$2,IF(AND('Property details'!H1327="Commercial",'Property details'!Q1326&lt;250000),Lists!C$3,Lists!$C$4)))</f>
        <v/>
      </c>
      <c r="AA1326" s="19" t="str">
        <f t="shared" si="200"/>
        <v/>
      </c>
      <c r="AB1326" s="14" t="str">
        <f t="shared" si="201"/>
        <v/>
      </c>
    </row>
    <row r="1327" spans="1:28" ht="15" customHeight="1">
      <c r="A1327" s="61"/>
      <c r="B1327" s="61"/>
      <c r="C1327" s="61"/>
      <c r="D1327" s="61"/>
      <c r="E1327" s="61"/>
      <c r="F1327" s="64"/>
      <c r="G1327" s="64"/>
      <c r="H1327" s="64"/>
      <c r="I1327" s="89" t="str">
        <f t="shared" si="202"/>
        <v/>
      </c>
      <c r="J1327" s="64"/>
      <c r="K1327" s="64"/>
      <c r="L1327" s="64"/>
      <c r="M1327" s="64"/>
      <c r="N1327" s="64"/>
      <c r="O1327" s="64"/>
      <c r="P1327" s="82"/>
      <c r="Q1327" s="73"/>
      <c r="R1327" s="24"/>
      <c r="S1327" s="44" t="str">
        <f t="shared" ca="1" si="203"/>
        <v/>
      </c>
      <c r="T1327" s="48" t="str">
        <f t="shared" si="204"/>
        <v/>
      </c>
      <c r="U1327" s="48" t="str">
        <f t="shared" si="205"/>
        <v/>
      </c>
      <c r="V1327" s="21" t="str">
        <f t="shared" ca="1" si="206"/>
        <v/>
      </c>
      <c r="W1327" s="66">
        <f t="shared" si="207"/>
        <v>1</v>
      </c>
      <c r="X1327" s="66">
        <f t="shared" si="208"/>
        <v>1</v>
      </c>
      <c r="Y1327" s="21" t="str">
        <f t="shared" ca="1" si="209"/>
        <v/>
      </c>
      <c r="Z1327" s="13" t="str">
        <f>IF(Q1327="","",IF(H1328&lt;&gt;"Commercial",Lists!$C$2,IF(AND('Property details'!H1328="Commercial",'Property details'!Q1327&lt;250000),Lists!C$3,Lists!$C$4)))</f>
        <v/>
      </c>
      <c r="AA1327" s="19" t="str">
        <f t="shared" si="200"/>
        <v/>
      </c>
      <c r="AB1327" s="14" t="str">
        <f t="shared" si="201"/>
        <v/>
      </c>
    </row>
    <row r="1328" spans="1:28" ht="15" customHeight="1">
      <c r="A1328" s="61"/>
      <c r="B1328" s="61"/>
      <c r="C1328" s="61"/>
      <c r="D1328" s="61"/>
      <c r="E1328" s="61"/>
      <c r="F1328" s="64"/>
      <c r="G1328" s="64"/>
      <c r="H1328" s="64"/>
      <c r="I1328" s="89" t="str">
        <f t="shared" si="202"/>
        <v/>
      </c>
      <c r="J1328" s="64"/>
      <c r="K1328" s="64"/>
      <c r="L1328" s="64"/>
      <c r="M1328" s="64"/>
      <c r="N1328" s="64"/>
      <c r="O1328" s="64"/>
      <c r="P1328" s="82"/>
      <c r="Q1328" s="73"/>
      <c r="R1328" s="24"/>
      <c r="S1328" s="44" t="str">
        <f t="shared" ca="1" si="203"/>
        <v/>
      </c>
      <c r="T1328" s="48" t="str">
        <f t="shared" si="204"/>
        <v/>
      </c>
      <c r="U1328" s="48" t="str">
        <f t="shared" si="205"/>
        <v/>
      </c>
      <c r="V1328" s="21" t="str">
        <f t="shared" ca="1" si="206"/>
        <v/>
      </c>
      <c r="W1328" s="66">
        <f t="shared" si="207"/>
        <v>1</v>
      </c>
      <c r="X1328" s="66">
        <f t="shared" si="208"/>
        <v>1</v>
      </c>
      <c r="Y1328" s="21" t="str">
        <f t="shared" ca="1" si="209"/>
        <v/>
      </c>
      <c r="Z1328" s="13" t="str">
        <f>IF(Q1328="","",IF(H1329&lt;&gt;"Commercial",Lists!$C$2,IF(AND('Property details'!H1329="Commercial",'Property details'!Q1328&lt;250000),Lists!C$3,Lists!$C$4)))</f>
        <v/>
      </c>
      <c r="AA1328" s="19" t="str">
        <f t="shared" si="200"/>
        <v/>
      </c>
      <c r="AB1328" s="14" t="str">
        <f t="shared" si="201"/>
        <v/>
      </c>
    </row>
    <row r="1329" spans="1:28" ht="15" customHeight="1">
      <c r="A1329" s="61"/>
      <c r="B1329" s="61"/>
      <c r="C1329" s="61"/>
      <c r="D1329" s="61"/>
      <c r="E1329" s="61"/>
      <c r="F1329" s="64"/>
      <c r="G1329" s="64"/>
      <c r="H1329" s="64"/>
      <c r="I1329" s="89" t="str">
        <f t="shared" si="202"/>
        <v/>
      </c>
      <c r="J1329" s="64"/>
      <c r="K1329" s="64"/>
      <c r="L1329" s="64"/>
      <c r="M1329" s="64"/>
      <c r="N1329" s="64"/>
      <c r="O1329" s="64"/>
      <c r="P1329" s="82"/>
      <c r="Q1329" s="73"/>
      <c r="R1329" s="24"/>
      <c r="S1329" s="44" t="str">
        <f t="shared" ca="1" si="203"/>
        <v/>
      </c>
      <c r="T1329" s="48" t="str">
        <f t="shared" si="204"/>
        <v/>
      </c>
      <c r="U1329" s="48" t="str">
        <f t="shared" si="205"/>
        <v/>
      </c>
      <c r="V1329" s="21" t="str">
        <f t="shared" ca="1" si="206"/>
        <v/>
      </c>
      <c r="W1329" s="66">
        <f t="shared" si="207"/>
        <v>1</v>
      </c>
      <c r="X1329" s="66">
        <f t="shared" si="208"/>
        <v>1</v>
      </c>
      <c r="Y1329" s="21" t="str">
        <f t="shared" ca="1" si="209"/>
        <v/>
      </c>
      <c r="Z1329" s="13" t="str">
        <f>IF(Q1329="","",IF(H1330&lt;&gt;"Commercial",Lists!$C$2,IF(AND('Property details'!H1330="Commercial",'Property details'!Q1329&lt;250000),Lists!C$3,Lists!$C$4)))</f>
        <v/>
      </c>
      <c r="AA1329" s="19" t="str">
        <f t="shared" si="200"/>
        <v/>
      </c>
      <c r="AB1329" s="14" t="str">
        <f t="shared" si="201"/>
        <v/>
      </c>
    </row>
    <row r="1330" spans="1:28" ht="15" customHeight="1">
      <c r="A1330" s="61"/>
      <c r="B1330" s="61"/>
      <c r="C1330" s="61"/>
      <c r="D1330" s="61"/>
      <c r="E1330" s="61"/>
      <c r="F1330" s="64"/>
      <c r="G1330" s="64"/>
      <c r="H1330" s="64"/>
      <c r="I1330" s="89" t="str">
        <f t="shared" si="202"/>
        <v/>
      </c>
      <c r="J1330" s="64"/>
      <c r="K1330" s="64"/>
      <c r="L1330" s="64"/>
      <c r="M1330" s="64"/>
      <c r="N1330" s="64"/>
      <c r="O1330" s="64"/>
      <c r="P1330" s="82"/>
      <c r="Q1330" s="73"/>
      <c r="R1330" s="24"/>
      <c r="S1330" s="44" t="str">
        <f t="shared" ca="1" si="203"/>
        <v/>
      </c>
      <c r="T1330" s="48" t="str">
        <f t="shared" si="204"/>
        <v/>
      </c>
      <c r="U1330" s="48" t="str">
        <f t="shared" si="205"/>
        <v/>
      </c>
      <c r="V1330" s="21" t="str">
        <f t="shared" ca="1" si="206"/>
        <v/>
      </c>
      <c r="W1330" s="66">
        <f t="shared" si="207"/>
        <v>1</v>
      </c>
      <c r="X1330" s="66">
        <f t="shared" si="208"/>
        <v>1</v>
      </c>
      <c r="Y1330" s="21" t="str">
        <f t="shared" ca="1" si="209"/>
        <v/>
      </c>
      <c r="Z1330" s="13" t="str">
        <f>IF(Q1330="","",IF(H1331&lt;&gt;"Commercial",Lists!$C$2,IF(AND('Property details'!H1331="Commercial",'Property details'!Q1330&lt;250000),Lists!C$3,Lists!$C$4)))</f>
        <v/>
      </c>
      <c r="AA1330" s="19" t="str">
        <f t="shared" si="200"/>
        <v/>
      </c>
      <c r="AB1330" s="14" t="str">
        <f t="shared" si="201"/>
        <v/>
      </c>
    </row>
    <row r="1331" spans="1:28" ht="15" customHeight="1">
      <c r="A1331" s="61"/>
      <c r="B1331" s="61"/>
      <c r="C1331" s="61"/>
      <c r="D1331" s="61"/>
      <c r="E1331" s="61"/>
      <c r="F1331" s="64"/>
      <c r="G1331" s="64"/>
      <c r="H1331" s="64"/>
      <c r="I1331" s="89" t="str">
        <f t="shared" si="202"/>
        <v/>
      </c>
      <c r="J1331" s="64"/>
      <c r="K1331" s="64"/>
      <c r="L1331" s="64"/>
      <c r="M1331" s="64"/>
      <c r="N1331" s="64"/>
      <c r="O1331" s="64"/>
      <c r="P1331" s="82"/>
      <c r="Q1331" s="73"/>
      <c r="R1331" s="24"/>
      <c r="S1331" s="44" t="str">
        <f t="shared" ca="1" si="203"/>
        <v/>
      </c>
      <c r="T1331" s="48" t="str">
        <f t="shared" si="204"/>
        <v/>
      </c>
      <c r="U1331" s="48" t="str">
        <f t="shared" si="205"/>
        <v/>
      </c>
      <c r="V1331" s="21" t="str">
        <f t="shared" ca="1" si="206"/>
        <v/>
      </c>
      <c r="W1331" s="66">
        <f t="shared" si="207"/>
        <v>1</v>
      </c>
      <c r="X1331" s="66">
        <f t="shared" si="208"/>
        <v>1</v>
      </c>
      <c r="Y1331" s="21" t="str">
        <f t="shared" ca="1" si="209"/>
        <v/>
      </c>
      <c r="Z1331" s="13" t="str">
        <f>IF(Q1331="","",IF(H1332&lt;&gt;"Commercial",Lists!$C$2,IF(AND('Property details'!H1332="Commercial",'Property details'!Q1331&lt;250000),Lists!C$3,Lists!$C$4)))</f>
        <v/>
      </c>
      <c r="AA1331" s="19" t="str">
        <f t="shared" si="200"/>
        <v/>
      </c>
      <c r="AB1331" s="14" t="str">
        <f t="shared" si="201"/>
        <v/>
      </c>
    </row>
    <row r="1332" spans="1:28" ht="15" customHeight="1">
      <c r="A1332" s="61"/>
      <c r="B1332" s="61"/>
      <c r="C1332" s="61"/>
      <c r="D1332" s="61"/>
      <c r="E1332" s="61"/>
      <c r="F1332" s="64"/>
      <c r="G1332" s="64"/>
      <c r="H1332" s="64"/>
      <c r="I1332" s="89" t="str">
        <f t="shared" si="202"/>
        <v/>
      </c>
      <c r="J1332" s="64"/>
      <c r="K1332" s="64"/>
      <c r="L1332" s="64"/>
      <c r="M1332" s="64"/>
      <c r="N1332" s="64"/>
      <c r="O1332" s="64"/>
      <c r="P1332" s="82"/>
      <c r="Q1332" s="73"/>
      <c r="R1332" s="24"/>
      <c r="S1332" s="44" t="str">
        <f t="shared" ca="1" si="203"/>
        <v/>
      </c>
      <c r="T1332" s="48" t="str">
        <f t="shared" si="204"/>
        <v/>
      </c>
      <c r="U1332" s="48" t="str">
        <f t="shared" si="205"/>
        <v/>
      </c>
      <c r="V1332" s="21" t="str">
        <f t="shared" ca="1" si="206"/>
        <v/>
      </c>
      <c r="W1332" s="66">
        <f t="shared" si="207"/>
        <v>1</v>
      </c>
      <c r="X1332" s="66">
        <f t="shared" si="208"/>
        <v>1</v>
      </c>
      <c r="Y1332" s="21" t="str">
        <f t="shared" ca="1" si="209"/>
        <v/>
      </c>
      <c r="Z1332" s="13" t="str">
        <f>IF(Q1332="","",IF(H1333&lt;&gt;"Commercial",Lists!$C$2,IF(AND('Property details'!H1333="Commercial",'Property details'!Q1332&lt;250000),Lists!C$3,Lists!$C$4)))</f>
        <v/>
      </c>
      <c r="AA1332" s="19" t="str">
        <f t="shared" si="200"/>
        <v/>
      </c>
      <c r="AB1332" s="14" t="str">
        <f t="shared" si="201"/>
        <v/>
      </c>
    </row>
    <row r="1333" spans="1:28" ht="15" customHeight="1">
      <c r="A1333" s="61"/>
      <c r="B1333" s="61"/>
      <c r="C1333" s="61"/>
      <c r="D1333" s="61"/>
      <c r="E1333" s="61"/>
      <c r="F1333" s="64"/>
      <c r="G1333" s="64"/>
      <c r="H1333" s="64"/>
      <c r="I1333" s="89" t="str">
        <f t="shared" si="202"/>
        <v/>
      </c>
      <c r="J1333" s="64"/>
      <c r="K1333" s="64"/>
      <c r="L1333" s="64"/>
      <c r="M1333" s="64"/>
      <c r="N1333" s="64"/>
      <c r="O1333" s="64"/>
      <c r="P1333" s="82"/>
      <c r="Q1333" s="73"/>
      <c r="R1333" s="24"/>
      <c r="S1333" s="44" t="str">
        <f t="shared" ca="1" si="203"/>
        <v/>
      </c>
      <c r="T1333" s="48" t="str">
        <f t="shared" si="204"/>
        <v/>
      </c>
      <c r="U1333" s="48" t="str">
        <f t="shared" si="205"/>
        <v/>
      </c>
      <c r="V1333" s="21" t="str">
        <f t="shared" ca="1" si="206"/>
        <v/>
      </c>
      <c r="W1333" s="66">
        <f t="shared" si="207"/>
        <v>1</v>
      </c>
      <c r="X1333" s="66">
        <f t="shared" si="208"/>
        <v>1</v>
      </c>
      <c r="Y1333" s="21" t="str">
        <f t="shared" ca="1" si="209"/>
        <v/>
      </c>
      <c r="Z1333" s="13" t="str">
        <f>IF(Q1333="","",IF(H1334&lt;&gt;"Commercial",Lists!$C$2,IF(AND('Property details'!H1334="Commercial",'Property details'!Q1333&lt;250000),Lists!C$3,Lists!$C$4)))</f>
        <v/>
      </c>
      <c r="AA1333" s="19" t="str">
        <f t="shared" si="200"/>
        <v/>
      </c>
      <c r="AB1333" s="14" t="str">
        <f t="shared" si="201"/>
        <v/>
      </c>
    </row>
    <row r="1334" spans="1:28" ht="15" customHeight="1">
      <c r="A1334" s="61"/>
      <c r="B1334" s="61"/>
      <c r="C1334" s="61"/>
      <c r="D1334" s="61"/>
      <c r="E1334" s="61"/>
      <c r="F1334" s="64"/>
      <c r="G1334" s="64"/>
      <c r="H1334" s="64"/>
      <c r="I1334" s="89" t="str">
        <f t="shared" si="202"/>
        <v/>
      </c>
      <c r="J1334" s="64"/>
      <c r="K1334" s="64"/>
      <c r="L1334" s="64"/>
      <c r="M1334" s="64"/>
      <c r="N1334" s="64"/>
      <c r="O1334" s="64"/>
      <c r="P1334" s="82"/>
      <c r="Q1334" s="73"/>
      <c r="R1334" s="24"/>
      <c r="S1334" s="44" t="str">
        <f t="shared" ca="1" si="203"/>
        <v/>
      </c>
      <c r="T1334" s="48" t="str">
        <f t="shared" si="204"/>
        <v/>
      </c>
      <c r="U1334" s="48" t="str">
        <f t="shared" si="205"/>
        <v/>
      </c>
      <c r="V1334" s="21" t="str">
        <f t="shared" ca="1" si="206"/>
        <v/>
      </c>
      <c r="W1334" s="66">
        <f t="shared" si="207"/>
        <v>1</v>
      </c>
      <c r="X1334" s="66">
        <f t="shared" si="208"/>
        <v>1</v>
      </c>
      <c r="Y1334" s="21" t="str">
        <f t="shared" ca="1" si="209"/>
        <v/>
      </c>
      <c r="Z1334" s="13" t="str">
        <f>IF(Q1334="","",IF(H1335&lt;&gt;"Commercial",Lists!$C$2,IF(AND('Property details'!H1335="Commercial",'Property details'!Q1334&lt;250000),Lists!C$3,Lists!$C$4)))</f>
        <v/>
      </c>
      <c r="AA1334" s="19" t="str">
        <f t="shared" si="200"/>
        <v/>
      </c>
      <c r="AB1334" s="14" t="str">
        <f t="shared" si="201"/>
        <v/>
      </c>
    </row>
    <row r="1335" spans="1:28" ht="15" customHeight="1">
      <c r="A1335" s="61"/>
      <c r="B1335" s="61"/>
      <c r="C1335" s="61"/>
      <c r="D1335" s="61"/>
      <c r="E1335" s="61"/>
      <c r="F1335" s="64"/>
      <c r="G1335" s="64"/>
      <c r="H1335" s="64"/>
      <c r="I1335" s="89" t="str">
        <f t="shared" si="202"/>
        <v/>
      </c>
      <c r="J1335" s="64"/>
      <c r="K1335" s="64"/>
      <c r="L1335" s="64"/>
      <c r="M1335" s="64"/>
      <c r="N1335" s="64"/>
      <c r="O1335" s="64"/>
      <c r="P1335" s="82"/>
      <c r="Q1335" s="73"/>
      <c r="R1335" s="24"/>
      <c r="S1335" s="44" t="str">
        <f t="shared" ca="1" si="203"/>
        <v/>
      </c>
      <c r="T1335" s="48" t="str">
        <f t="shared" si="204"/>
        <v/>
      </c>
      <c r="U1335" s="48" t="str">
        <f t="shared" si="205"/>
        <v/>
      </c>
      <c r="V1335" s="21" t="str">
        <f t="shared" ca="1" si="206"/>
        <v/>
      </c>
      <c r="W1335" s="66">
        <f t="shared" si="207"/>
        <v>1</v>
      </c>
      <c r="X1335" s="66">
        <f t="shared" si="208"/>
        <v>1</v>
      </c>
      <c r="Y1335" s="21" t="str">
        <f t="shared" ca="1" si="209"/>
        <v/>
      </c>
      <c r="Z1335" s="13" t="str">
        <f>IF(Q1335="","",IF(H1336&lt;&gt;"Commercial",Lists!$C$2,IF(AND('Property details'!H1336="Commercial",'Property details'!Q1335&lt;250000),Lists!C$3,Lists!$C$4)))</f>
        <v/>
      </c>
      <c r="AA1335" s="19" t="str">
        <f t="shared" si="200"/>
        <v/>
      </c>
      <c r="AB1335" s="14" t="str">
        <f t="shared" si="201"/>
        <v/>
      </c>
    </row>
    <row r="1336" spans="1:28" ht="15" customHeight="1">
      <c r="A1336" s="61"/>
      <c r="B1336" s="61"/>
      <c r="C1336" s="61"/>
      <c r="D1336" s="61"/>
      <c r="E1336" s="61"/>
      <c r="F1336" s="64"/>
      <c r="G1336" s="64"/>
      <c r="H1336" s="64"/>
      <c r="I1336" s="89" t="str">
        <f t="shared" si="202"/>
        <v/>
      </c>
      <c r="J1336" s="64"/>
      <c r="K1336" s="64"/>
      <c r="L1336" s="64"/>
      <c r="M1336" s="64"/>
      <c r="N1336" s="64"/>
      <c r="O1336" s="64"/>
      <c r="P1336" s="82"/>
      <c r="Q1336" s="73"/>
      <c r="R1336" s="24"/>
      <c r="S1336" s="44" t="str">
        <f t="shared" ca="1" si="203"/>
        <v/>
      </c>
      <c r="T1336" s="48" t="str">
        <f t="shared" si="204"/>
        <v/>
      </c>
      <c r="U1336" s="48" t="str">
        <f t="shared" si="205"/>
        <v/>
      </c>
      <c r="V1336" s="21" t="str">
        <f t="shared" ca="1" si="206"/>
        <v/>
      </c>
      <c r="W1336" s="66">
        <f t="shared" si="207"/>
        <v>1</v>
      </c>
      <c r="X1336" s="66">
        <f t="shared" si="208"/>
        <v>1</v>
      </c>
      <c r="Y1336" s="21" t="str">
        <f t="shared" ca="1" si="209"/>
        <v/>
      </c>
      <c r="Z1336" s="13" t="str">
        <f>IF(Q1336="","",IF(H1337&lt;&gt;"Commercial",Lists!$C$2,IF(AND('Property details'!H1337="Commercial",'Property details'!Q1336&lt;250000),Lists!C$3,Lists!$C$4)))</f>
        <v/>
      </c>
      <c r="AA1336" s="19" t="str">
        <f t="shared" si="200"/>
        <v/>
      </c>
      <c r="AB1336" s="14" t="str">
        <f t="shared" si="201"/>
        <v/>
      </c>
    </row>
    <row r="1337" spans="1:28" ht="15" customHeight="1">
      <c r="A1337" s="61"/>
      <c r="B1337" s="61"/>
      <c r="C1337" s="61"/>
      <c r="D1337" s="61"/>
      <c r="E1337" s="61"/>
      <c r="F1337" s="64"/>
      <c r="G1337" s="64"/>
      <c r="H1337" s="64"/>
      <c r="I1337" s="89" t="str">
        <f t="shared" si="202"/>
        <v/>
      </c>
      <c r="J1337" s="64"/>
      <c r="K1337" s="64"/>
      <c r="L1337" s="64"/>
      <c r="M1337" s="64"/>
      <c r="N1337" s="64"/>
      <c r="O1337" s="64"/>
      <c r="P1337" s="82"/>
      <c r="Q1337" s="73"/>
      <c r="R1337" s="24"/>
      <c r="S1337" s="44" t="str">
        <f t="shared" ca="1" si="203"/>
        <v/>
      </c>
      <c r="T1337" s="48" t="str">
        <f t="shared" si="204"/>
        <v/>
      </c>
      <c r="U1337" s="48" t="str">
        <f t="shared" si="205"/>
        <v/>
      </c>
      <c r="V1337" s="21" t="str">
        <f t="shared" ca="1" si="206"/>
        <v/>
      </c>
      <c r="W1337" s="66">
        <f t="shared" si="207"/>
        <v>1</v>
      </c>
      <c r="X1337" s="66">
        <f t="shared" si="208"/>
        <v>1</v>
      </c>
      <c r="Y1337" s="21" t="str">
        <f t="shared" ca="1" si="209"/>
        <v/>
      </c>
      <c r="Z1337" s="13" t="str">
        <f>IF(Q1337="","",IF(H1338&lt;&gt;"Commercial",Lists!$C$2,IF(AND('Property details'!H1338="Commercial",'Property details'!Q1337&lt;250000),Lists!C$3,Lists!$C$4)))</f>
        <v/>
      </c>
      <c r="AA1337" s="19" t="str">
        <f t="shared" si="200"/>
        <v/>
      </c>
      <c r="AB1337" s="14" t="str">
        <f t="shared" si="201"/>
        <v/>
      </c>
    </row>
    <row r="1338" spans="1:28" ht="15" customHeight="1">
      <c r="A1338" s="61"/>
      <c r="B1338" s="61"/>
      <c r="C1338" s="61"/>
      <c r="D1338" s="61"/>
      <c r="E1338" s="61"/>
      <c r="F1338" s="64"/>
      <c r="G1338" s="64"/>
      <c r="H1338" s="64"/>
      <c r="I1338" s="89" t="str">
        <f t="shared" si="202"/>
        <v/>
      </c>
      <c r="J1338" s="64"/>
      <c r="K1338" s="64"/>
      <c r="L1338" s="64"/>
      <c r="M1338" s="64"/>
      <c r="N1338" s="64"/>
      <c r="O1338" s="64"/>
      <c r="P1338" s="82"/>
      <c r="Q1338" s="73"/>
      <c r="R1338" s="24"/>
      <c r="S1338" s="44" t="str">
        <f t="shared" ca="1" si="203"/>
        <v/>
      </c>
      <c r="T1338" s="48" t="str">
        <f t="shared" si="204"/>
        <v/>
      </c>
      <c r="U1338" s="48" t="str">
        <f t="shared" si="205"/>
        <v/>
      </c>
      <c r="V1338" s="21" t="str">
        <f t="shared" ca="1" si="206"/>
        <v/>
      </c>
      <c r="W1338" s="66">
        <f t="shared" si="207"/>
        <v>1</v>
      </c>
      <c r="X1338" s="66">
        <f t="shared" si="208"/>
        <v>1</v>
      </c>
      <c r="Y1338" s="21" t="str">
        <f t="shared" ca="1" si="209"/>
        <v/>
      </c>
      <c r="Z1338" s="13" t="str">
        <f>IF(Q1338="","",IF(H1339&lt;&gt;"Commercial",Lists!$C$2,IF(AND('Property details'!H1339="Commercial",'Property details'!Q1338&lt;250000),Lists!C$3,Lists!$C$4)))</f>
        <v/>
      </c>
      <c r="AA1338" s="19" t="str">
        <f t="shared" si="200"/>
        <v/>
      </c>
      <c r="AB1338" s="14" t="str">
        <f t="shared" si="201"/>
        <v/>
      </c>
    </row>
    <row r="1339" spans="1:28" ht="15" customHeight="1">
      <c r="A1339" s="61"/>
      <c r="B1339" s="61"/>
      <c r="C1339" s="61"/>
      <c r="D1339" s="61"/>
      <c r="E1339" s="61"/>
      <c r="F1339" s="64"/>
      <c r="G1339" s="64"/>
      <c r="H1339" s="64"/>
      <c r="I1339" s="89" t="str">
        <f t="shared" si="202"/>
        <v/>
      </c>
      <c r="J1339" s="64"/>
      <c r="K1339" s="64"/>
      <c r="L1339" s="64"/>
      <c r="M1339" s="64"/>
      <c r="N1339" s="64"/>
      <c r="O1339" s="64"/>
      <c r="P1339" s="82"/>
      <c r="Q1339" s="73"/>
      <c r="R1339" s="24"/>
      <c r="S1339" s="44" t="str">
        <f t="shared" ca="1" si="203"/>
        <v/>
      </c>
      <c r="T1339" s="48" t="str">
        <f t="shared" si="204"/>
        <v/>
      </c>
      <c r="U1339" s="48" t="str">
        <f t="shared" si="205"/>
        <v/>
      </c>
      <c r="V1339" s="21" t="str">
        <f t="shared" ca="1" si="206"/>
        <v/>
      </c>
      <c r="W1339" s="66">
        <f t="shared" si="207"/>
        <v>1</v>
      </c>
      <c r="X1339" s="66">
        <f t="shared" si="208"/>
        <v>1</v>
      </c>
      <c r="Y1339" s="21" t="str">
        <f t="shared" ca="1" si="209"/>
        <v/>
      </c>
      <c r="Z1339" s="13" t="str">
        <f>IF(Q1339="","",IF(H1340&lt;&gt;"Commercial",Lists!$C$2,IF(AND('Property details'!H1340="Commercial",'Property details'!Q1339&lt;250000),Lists!C$3,Lists!$C$4)))</f>
        <v/>
      </c>
      <c r="AA1339" s="19" t="str">
        <f t="shared" si="200"/>
        <v/>
      </c>
      <c r="AB1339" s="14" t="str">
        <f t="shared" si="201"/>
        <v/>
      </c>
    </row>
    <row r="1340" spans="1:28" ht="15" customHeight="1">
      <c r="A1340" s="61"/>
      <c r="B1340" s="61"/>
      <c r="C1340" s="61"/>
      <c r="D1340" s="61"/>
      <c r="E1340" s="61"/>
      <c r="F1340" s="64"/>
      <c r="G1340" s="64"/>
      <c r="H1340" s="64"/>
      <c r="I1340" s="89" t="str">
        <f t="shared" si="202"/>
        <v/>
      </c>
      <c r="J1340" s="64"/>
      <c r="K1340" s="64"/>
      <c r="L1340" s="64"/>
      <c r="M1340" s="64"/>
      <c r="N1340" s="64"/>
      <c r="O1340" s="64"/>
      <c r="P1340" s="82"/>
      <c r="Q1340" s="73"/>
      <c r="R1340" s="24"/>
      <c r="S1340" s="44" t="str">
        <f t="shared" ca="1" si="203"/>
        <v/>
      </c>
      <c r="T1340" s="48" t="str">
        <f t="shared" si="204"/>
        <v/>
      </c>
      <c r="U1340" s="48" t="str">
        <f t="shared" si="205"/>
        <v/>
      </c>
      <c r="V1340" s="21" t="str">
        <f t="shared" ca="1" si="206"/>
        <v/>
      </c>
      <c r="W1340" s="66">
        <f t="shared" si="207"/>
        <v>1</v>
      </c>
      <c r="X1340" s="66">
        <f t="shared" si="208"/>
        <v>1</v>
      </c>
      <c r="Y1340" s="21" t="str">
        <f t="shared" ca="1" si="209"/>
        <v/>
      </c>
      <c r="Z1340" s="13" t="str">
        <f>IF(Q1340="","",IF(H1341&lt;&gt;"Commercial",Lists!$C$2,IF(AND('Property details'!H1341="Commercial",'Property details'!Q1340&lt;250000),Lists!C$3,Lists!$C$4)))</f>
        <v/>
      </c>
      <c r="AA1340" s="19" t="str">
        <f t="shared" si="200"/>
        <v/>
      </c>
      <c r="AB1340" s="14" t="str">
        <f t="shared" si="201"/>
        <v/>
      </c>
    </row>
    <row r="1341" spans="1:28" ht="15" customHeight="1">
      <c r="A1341" s="61"/>
      <c r="B1341" s="61"/>
      <c r="C1341" s="61"/>
      <c r="D1341" s="61"/>
      <c r="E1341" s="61"/>
      <c r="F1341" s="64"/>
      <c r="G1341" s="64"/>
      <c r="H1341" s="64"/>
      <c r="I1341" s="89" t="str">
        <f t="shared" si="202"/>
        <v/>
      </c>
      <c r="J1341" s="64"/>
      <c r="K1341" s="64"/>
      <c r="L1341" s="64"/>
      <c r="M1341" s="64"/>
      <c r="N1341" s="64"/>
      <c r="O1341" s="64"/>
      <c r="P1341" s="82"/>
      <c r="Q1341" s="73"/>
      <c r="R1341" s="24"/>
      <c r="S1341" s="44" t="str">
        <f t="shared" ca="1" si="203"/>
        <v/>
      </c>
      <c r="T1341" s="48" t="str">
        <f t="shared" si="204"/>
        <v/>
      </c>
      <c r="U1341" s="48" t="str">
        <f t="shared" si="205"/>
        <v/>
      </c>
      <c r="V1341" s="21" t="str">
        <f t="shared" ca="1" si="206"/>
        <v/>
      </c>
      <c r="W1341" s="66">
        <f t="shared" si="207"/>
        <v>1</v>
      </c>
      <c r="X1341" s="66">
        <f t="shared" si="208"/>
        <v>1</v>
      </c>
      <c r="Y1341" s="21" t="str">
        <f t="shared" ca="1" si="209"/>
        <v/>
      </c>
      <c r="Z1341" s="13" t="str">
        <f>IF(Q1341="","",IF(H1342&lt;&gt;"Commercial",Lists!$C$2,IF(AND('Property details'!H1342="Commercial",'Property details'!Q1341&lt;250000),Lists!C$3,Lists!$C$4)))</f>
        <v/>
      </c>
      <c r="AA1341" s="19" t="str">
        <f t="shared" si="200"/>
        <v/>
      </c>
      <c r="AB1341" s="14" t="str">
        <f t="shared" si="201"/>
        <v/>
      </c>
    </row>
    <row r="1342" spans="1:28" ht="15" customHeight="1">
      <c r="A1342" s="61"/>
      <c r="B1342" s="61"/>
      <c r="C1342" s="61"/>
      <c r="D1342" s="61"/>
      <c r="E1342" s="61"/>
      <c r="F1342" s="64"/>
      <c r="G1342" s="64"/>
      <c r="H1342" s="64"/>
      <c r="I1342" s="89" t="str">
        <f t="shared" si="202"/>
        <v/>
      </c>
      <c r="J1342" s="64"/>
      <c r="K1342" s="64"/>
      <c r="L1342" s="64"/>
      <c r="M1342" s="64"/>
      <c r="N1342" s="64"/>
      <c r="O1342" s="64"/>
      <c r="P1342" s="82"/>
      <c r="Q1342" s="73"/>
      <c r="R1342" s="24"/>
      <c r="S1342" s="44" t="str">
        <f t="shared" ca="1" si="203"/>
        <v/>
      </c>
      <c r="T1342" s="48" t="str">
        <f t="shared" si="204"/>
        <v/>
      </c>
      <c r="U1342" s="48" t="str">
        <f t="shared" si="205"/>
        <v/>
      </c>
      <c r="V1342" s="21" t="str">
        <f t="shared" ca="1" si="206"/>
        <v/>
      </c>
      <c r="W1342" s="66">
        <f t="shared" si="207"/>
        <v>1</v>
      </c>
      <c r="X1342" s="66">
        <f t="shared" si="208"/>
        <v>1</v>
      </c>
      <c r="Y1342" s="21" t="str">
        <f t="shared" ca="1" si="209"/>
        <v/>
      </c>
      <c r="Z1342" s="13" t="str">
        <f>IF(Q1342="","",IF(H1343&lt;&gt;"Commercial",Lists!$C$2,IF(AND('Property details'!H1343="Commercial",'Property details'!Q1342&lt;250000),Lists!C$3,Lists!$C$4)))</f>
        <v/>
      </c>
      <c r="AA1342" s="19" t="str">
        <f t="shared" si="200"/>
        <v/>
      </c>
      <c r="AB1342" s="14" t="str">
        <f t="shared" si="201"/>
        <v/>
      </c>
    </row>
    <row r="1343" spans="1:28" ht="15" customHeight="1">
      <c r="A1343" s="61"/>
      <c r="B1343" s="61"/>
      <c r="C1343" s="61"/>
      <c r="D1343" s="61"/>
      <c r="E1343" s="61"/>
      <c r="F1343" s="64"/>
      <c r="G1343" s="64"/>
      <c r="H1343" s="64"/>
      <c r="I1343" s="89" t="str">
        <f t="shared" si="202"/>
        <v/>
      </c>
      <c r="J1343" s="64"/>
      <c r="K1343" s="64"/>
      <c r="L1343" s="64"/>
      <c r="M1343" s="64"/>
      <c r="N1343" s="64"/>
      <c r="O1343" s="64"/>
      <c r="P1343" s="82"/>
      <c r="Q1343" s="73"/>
      <c r="R1343" s="24"/>
      <c r="S1343" s="44" t="str">
        <f t="shared" ca="1" si="203"/>
        <v/>
      </c>
      <c r="T1343" s="48" t="str">
        <f t="shared" si="204"/>
        <v/>
      </c>
      <c r="U1343" s="48" t="str">
        <f t="shared" si="205"/>
        <v/>
      </c>
      <c r="V1343" s="21" t="str">
        <f t="shared" ca="1" si="206"/>
        <v/>
      </c>
      <c r="W1343" s="66">
        <f t="shared" si="207"/>
        <v>1</v>
      </c>
      <c r="X1343" s="66">
        <f t="shared" si="208"/>
        <v>1</v>
      </c>
      <c r="Y1343" s="21" t="str">
        <f t="shared" ca="1" si="209"/>
        <v/>
      </c>
      <c r="Z1343" s="13" t="str">
        <f>IF(Q1343="","",IF(H1344&lt;&gt;"Commercial",Lists!$C$2,IF(AND('Property details'!H1344="Commercial",'Property details'!Q1343&lt;250000),Lists!C$3,Lists!$C$4)))</f>
        <v/>
      </c>
      <c r="AA1343" s="19" t="str">
        <f t="shared" si="200"/>
        <v/>
      </c>
      <c r="AB1343" s="14" t="str">
        <f t="shared" si="201"/>
        <v/>
      </c>
    </row>
    <row r="1344" spans="1:28" ht="15" customHeight="1">
      <c r="A1344" s="61"/>
      <c r="B1344" s="61"/>
      <c r="C1344" s="61"/>
      <c r="D1344" s="61"/>
      <c r="E1344" s="61"/>
      <c r="F1344" s="64"/>
      <c r="G1344" s="64"/>
      <c r="H1344" s="64"/>
      <c r="I1344" s="89" t="str">
        <f t="shared" si="202"/>
        <v/>
      </c>
      <c r="J1344" s="64"/>
      <c r="K1344" s="64"/>
      <c r="L1344" s="64"/>
      <c r="M1344" s="64"/>
      <c r="N1344" s="64"/>
      <c r="O1344" s="64"/>
      <c r="P1344" s="82"/>
      <c r="Q1344" s="73"/>
      <c r="R1344" s="24"/>
      <c r="S1344" s="44" t="str">
        <f t="shared" ca="1" si="203"/>
        <v/>
      </c>
      <c r="T1344" s="48" t="str">
        <f t="shared" si="204"/>
        <v/>
      </c>
      <c r="U1344" s="48" t="str">
        <f t="shared" si="205"/>
        <v/>
      </c>
      <c r="V1344" s="21" t="str">
        <f t="shared" ca="1" si="206"/>
        <v/>
      </c>
      <c r="W1344" s="66">
        <f t="shared" si="207"/>
        <v>1</v>
      </c>
      <c r="X1344" s="66">
        <f t="shared" si="208"/>
        <v>1</v>
      </c>
      <c r="Y1344" s="21" t="str">
        <f t="shared" ca="1" si="209"/>
        <v/>
      </c>
      <c r="Z1344" s="13" t="str">
        <f>IF(Q1344="","",IF(H1345&lt;&gt;"Commercial",Lists!$C$2,IF(AND('Property details'!H1345="Commercial",'Property details'!Q1344&lt;250000),Lists!C$3,Lists!$C$4)))</f>
        <v/>
      </c>
      <c r="AA1344" s="19" t="str">
        <f t="shared" si="200"/>
        <v/>
      </c>
      <c r="AB1344" s="14" t="str">
        <f t="shared" si="201"/>
        <v/>
      </c>
    </row>
    <row r="1345" spans="1:28" ht="15" customHeight="1">
      <c r="A1345" s="61"/>
      <c r="B1345" s="61"/>
      <c r="C1345" s="61"/>
      <c r="D1345" s="61"/>
      <c r="E1345" s="61"/>
      <c r="F1345" s="64"/>
      <c r="G1345" s="64"/>
      <c r="H1345" s="64"/>
      <c r="I1345" s="89" t="str">
        <f t="shared" si="202"/>
        <v/>
      </c>
      <c r="J1345" s="64"/>
      <c r="K1345" s="64"/>
      <c r="L1345" s="64"/>
      <c r="M1345" s="64"/>
      <c r="N1345" s="64"/>
      <c r="O1345" s="64"/>
      <c r="P1345" s="82"/>
      <c r="Q1345" s="73"/>
      <c r="R1345" s="24"/>
      <c r="S1345" s="44" t="str">
        <f t="shared" ca="1" si="203"/>
        <v/>
      </c>
      <c r="T1345" s="48" t="str">
        <f t="shared" si="204"/>
        <v/>
      </c>
      <c r="U1345" s="48" t="str">
        <f t="shared" si="205"/>
        <v/>
      </c>
      <c r="V1345" s="21" t="str">
        <f t="shared" ca="1" si="206"/>
        <v/>
      </c>
      <c r="W1345" s="66">
        <f t="shared" si="207"/>
        <v>1</v>
      </c>
      <c r="X1345" s="66">
        <f t="shared" si="208"/>
        <v>1</v>
      </c>
      <c r="Y1345" s="21" t="str">
        <f t="shared" ca="1" si="209"/>
        <v/>
      </c>
      <c r="Z1345" s="13" t="str">
        <f>IF(Q1345="","",IF(H1346&lt;&gt;"Commercial",Lists!$C$2,IF(AND('Property details'!H1346="Commercial",'Property details'!Q1345&lt;250000),Lists!C$3,Lists!$C$4)))</f>
        <v/>
      </c>
      <c r="AA1345" s="19" t="str">
        <f t="shared" si="200"/>
        <v/>
      </c>
      <c r="AB1345" s="14" t="str">
        <f t="shared" si="201"/>
        <v/>
      </c>
    </row>
    <row r="1346" spans="1:28" ht="15" customHeight="1">
      <c r="A1346" s="61"/>
      <c r="B1346" s="61"/>
      <c r="C1346" s="61"/>
      <c r="D1346" s="61"/>
      <c r="E1346" s="61"/>
      <c r="F1346" s="64"/>
      <c r="G1346" s="64"/>
      <c r="H1346" s="64"/>
      <c r="I1346" s="89" t="str">
        <f t="shared" si="202"/>
        <v/>
      </c>
      <c r="J1346" s="64"/>
      <c r="K1346" s="64"/>
      <c r="L1346" s="64"/>
      <c r="M1346" s="64"/>
      <c r="N1346" s="64"/>
      <c r="O1346" s="64"/>
      <c r="P1346" s="82"/>
      <c r="Q1346" s="73"/>
      <c r="R1346" s="24"/>
      <c r="S1346" s="44" t="str">
        <f t="shared" ca="1" si="203"/>
        <v/>
      </c>
      <c r="T1346" s="48" t="str">
        <f t="shared" si="204"/>
        <v/>
      </c>
      <c r="U1346" s="48" t="str">
        <f t="shared" si="205"/>
        <v/>
      </c>
      <c r="V1346" s="21" t="str">
        <f t="shared" ca="1" si="206"/>
        <v/>
      </c>
      <c r="W1346" s="66">
        <f t="shared" si="207"/>
        <v>1</v>
      </c>
      <c r="X1346" s="66">
        <f t="shared" si="208"/>
        <v>1</v>
      </c>
      <c r="Y1346" s="21" t="str">
        <f t="shared" ca="1" si="209"/>
        <v/>
      </c>
      <c r="Z1346" s="13" t="str">
        <f>IF(Q1346="","",IF(H1347&lt;&gt;"Commercial",Lists!$C$2,IF(AND('Property details'!H1347="Commercial",'Property details'!Q1346&lt;250000),Lists!C$3,Lists!$C$4)))</f>
        <v/>
      </c>
      <c r="AA1346" s="19" t="str">
        <f t="shared" si="200"/>
        <v/>
      </c>
      <c r="AB1346" s="14" t="str">
        <f t="shared" si="201"/>
        <v/>
      </c>
    </row>
    <row r="1347" spans="1:28" ht="15" customHeight="1">
      <c r="A1347" s="61"/>
      <c r="B1347" s="61"/>
      <c r="C1347" s="61"/>
      <c r="D1347" s="61"/>
      <c r="E1347" s="61"/>
      <c r="F1347" s="64"/>
      <c r="G1347" s="64"/>
      <c r="H1347" s="64"/>
      <c r="I1347" s="89" t="str">
        <f t="shared" si="202"/>
        <v/>
      </c>
      <c r="J1347" s="64"/>
      <c r="K1347" s="64"/>
      <c r="L1347" s="64"/>
      <c r="M1347" s="64"/>
      <c r="N1347" s="64"/>
      <c r="O1347" s="64"/>
      <c r="P1347" s="82"/>
      <c r="Q1347" s="73"/>
      <c r="R1347" s="24"/>
      <c r="S1347" s="44" t="str">
        <f t="shared" ca="1" si="203"/>
        <v/>
      </c>
      <c r="T1347" s="48" t="str">
        <f t="shared" si="204"/>
        <v/>
      </c>
      <c r="U1347" s="48" t="str">
        <f t="shared" si="205"/>
        <v/>
      </c>
      <c r="V1347" s="21" t="str">
        <f t="shared" ca="1" si="206"/>
        <v/>
      </c>
      <c r="W1347" s="66">
        <f t="shared" si="207"/>
        <v>1</v>
      </c>
      <c r="X1347" s="66">
        <f t="shared" si="208"/>
        <v>1</v>
      </c>
      <c r="Y1347" s="21" t="str">
        <f t="shared" ca="1" si="209"/>
        <v/>
      </c>
      <c r="Z1347" s="13" t="str">
        <f>IF(Q1347="","",IF(H1348&lt;&gt;"Commercial",Lists!$C$2,IF(AND('Property details'!H1348="Commercial",'Property details'!Q1347&lt;250000),Lists!C$3,Lists!$C$4)))</f>
        <v/>
      </c>
      <c r="AA1347" s="19" t="str">
        <f t="shared" si="200"/>
        <v/>
      </c>
      <c r="AB1347" s="14" t="str">
        <f t="shared" si="201"/>
        <v/>
      </c>
    </row>
    <row r="1348" spans="1:28" ht="15" customHeight="1">
      <c r="A1348" s="61"/>
      <c r="B1348" s="61"/>
      <c r="C1348" s="61"/>
      <c r="D1348" s="61"/>
      <c r="E1348" s="61"/>
      <c r="F1348" s="64"/>
      <c r="G1348" s="64"/>
      <c r="H1348" s="64"/>
      <c r="I1348" s="89" t="str">
        <f t="shared" si="202"/>
        <v/>
      </c>
      <c r="J1348" s="64"/>
      <c r="K1348" s="64"/>
      <c r="L1348" s="64"/>
      <c r="M1348" s="64"/>
      <c r="N1348" s="64"/>
      <c r="O1348" s="64"/>
      <c r="P1348" s="82"/>
      <c r="Q1348" s="73"/>
      <c r="R1348" s="24"/>
      <c r="S1348" s="44" t="str">
        <f t="shared" ca="1" si="203"/>
        <v/>
      </c>
      <c r="T1348" s="48" t="str">
        <f t="shared" si="204"/>
        <v/>
      </c>
      <c r="U1348" s="48" t="str">
        <f t="shared" si="205"/>
        <v/>
      </c>
      <c r="V1348" s="21" t="str">
        <f t="shared" ca="1" si="206"/>
        <v/>
      </c>
      <c r="W1348" s="66">
        <f t="shared" si="207"/>
        <v>1</v>
      </c>
      <c r="X1348" s="66">
        <f t="shared" si="208"/>
        <v>1</v>
      </c>
      <c r="Y1348" s="21" t="str">
        <f t="shared" ca="1" si="209"/>
        <v/>
      </c>
      <c r="Z1348" s="13" t="str">
        <f>IF(Q1348="","",IF(H1349&lt;&gt;"Commercial",Lists!$C$2,IF(AND('Property details'!H1349="Commercial",'Property details'!Q1348&lt;250000),Lists!C$3,Lists!$C$4)))</f>
        <v/>
      </c>
      <c r="AA1348" s="19" t="str">
        <f t="shared" si="200"/>
        <v/>
      </c>
      <c r="AB1348" s="14" t="str">
        <f t="shared" si="201"/>
        <v/>
      </c>
    </row>
    <row r="1349" spans="1:28" ht="15" customHeight="1">
      <c r="A1349" s="61"/>
      <c r="B1349" s="61"/>
      <c r="C1349" s="61"/>
      <c r="D1349" s="61"/>
      <c r="E1349" s="61"/>
      <c r="F1349" s="64"/>
      <c r="G1349" s="64"/>
      <c r="H1349" s="64"/>
      <c r="I1349" s="89" t="str">
        <f t="shared" si="202"/>
        <v/>
      </c>
      <c r="J1349" s="64"/>
      <c r="K1349" s="64"/>
      <c r="L1349" s="64"/>
      <c r="M1349" s="64"/>
      <c r="N1349" s="64"/>
      <c r="O1349" s="64"/>
      <c r="P1349" s="82"/>
      <c r="Q1349" s="73"/>
      <c r="R1349" s="24"/>
      <c r="S1349" s="44" t="str">
        <f t="shared" ca="1" si="203"/>
        <v/>
      </c>
      <c r="T1349" s="48" t="str">
        <f t="shared" si="204"/>
        <v/>
      </c>
      <c r="U1349" s="48" t="str">
        <f t="shared" si="205"/>
        <v/>
      </c>
      <c r="V1349" s="21" t="str">
        <f t="shared" ca="1" si="206"/>
        <v/>
      </c>
      <c r="W1349" s="66">
        <f t="shared" si="207"/>
        <v>1</v>
      </c>
      <c r="X1349" s="66">
        <f t="shared" si="208"/>
        <v>1</v>
      </c>
      <c r="Y1349" s="21" t="str">
        <f t="shared" ca="1" si="209"/>
        <v/>
      </c>
      <c r="Z1349" s="13" t="str">
        <f>IF(Q1349="","",IF(H1350&lt;&gt;"Commercial",Lists!$C$2,IF(AND('Property details'!H1350="Commercial",'Property details'!Q1349&lt;250000),Lists!C$3,Lists!$C$4)))</f>
        <v/>
      </c>
      <c r="AA1349" s="19" t="str">
        <f t="shared" si="200"/>
        <v/>
      </c>
      <c r="AB1349" s="14" t="str">
        <f t="shared" si="201"/>
        <v/>
      </c>
    </row>
    <row r="1350" spans="1:28" ht="15" customHeight="1">
      <c r="A1350" s="61"/>
      <c r="B1350" s="61"/>
      <c r="C1350" s="61"/>
      <c r="D1350" s="61"/>
      <c r="E1350" s="61"/>
      <c r="F1350" s="64"/>
      <c r="G1350" s="64"/>
      <c r="H1350" s="64"/>
      <c r="I1350" s="89" t="str">
        <f t="shared" si="202"/>
        <v/>
      </c>
      <c r="J1350" s="64"/>
      <c r="K1350" s="64"/>
      <c r="L1350" s="64"/>
      <c r="M1350" s="64"/>
      <c r="N1350" s="64"/>
      <c r="O1350" s="64"/>
      <c r="P1350" s="82"/>
      <c r="Q1350" s="73"/>
      <c r="R1350" s="24"/>
      <c r="S1350" s="44" t="str">
        <f t="shared" ca="1" si="203"/>
        <v/>
      </c>
      <c r="T1350" s="48" t="str">
        <f t="shared" si="204"/>
        <v/>
      </c>
      <c r="U1350" s="48" t="str">
        <f t="shared" si="205"/>
        <v/>
      </c>
      <c r="V1350" s="21" t="str">
        <f t="shared" ca="1" si="206"/>
        <v/>
      </c>
      <c r="W1350" s="66">
        <f t="shared" si="207"/>
        <v>1</v>
      </c>
      <c r="X1350" s="66">
        <f t="shared" si="208"/>
        <v>1</v>
      </c>
      <c r="Y1350" s="21" t="str">
        <f t="shared" ca="1" si="209"/>
        <v/>
      </c>
      <c r="Z1350" s="13" t="str">
        <f>IF(Q1350="","",IF(H1351&lt;&gt;"Commercial",Lists!$C$2,IF(AND('Property details'!H1351="Commercial",'Property details'!Q1350&lt;250000),Lists!C$3,Lists!$C$4)))</f>
        <v/>
      </c>
      <c r="AA1350" s="19" t="str">
        <f t="shared" si="200"/>
        <v/>
      </c>
      <c r="AB1350" s="14" t="str">
        <f t="shared" si="201"/>
        <v/>
      </c>
    </row>
    <row r="1351" spans="1:28" ht="15" customHeight="1">
      <c r="A1351" s="61"/>
      <c r="B1351" s="61"/>
      <c r="C1351" s="61"/>
      <c r="D1351" s="61"/>
      <c r="E1351" s="61"/>
      <c r="F1351" s="64"/>
      <c r="G1351" s="64"/>
      <c r="H1351" s="64"/>
      <c r="I1351" s="89" t="str">
        <f t="shared" si="202"/>
        <v/>
      </c>
      <c r="J1351" s="64"/>
      <c r="K1351" s="64"/>
      <c r="L1351" s="64"/>
      <c r="M1351" s="64"/>
      <c r="N1351" s="64"/>
      <c r="O1351" s="64"/>
      <c r="P1351" s="82"/>
      <c r="Q1351" s="73"/>
      <c r="R1351" s="24"/>
      <c r="S1351" s="44" t="str">
        <f t="shared" ca="1" si="203"/>
        <v/>
      </c>
      <c r="T1351" s="48" t="str">
        <f t="shared" si="204"/>
        <v/>
      </c>
      <c r="U1351" s="48" t="str">
        <f t="shared" si="205"/>
        <v/>
      </c>
      <c r="V1351" s="21" t="str">
        <f t="shared" ca="1" si="206"/>
        <v/>
      </c>
      <c r="W1351" s="66">
        <f t="shared" si="207"/>
        <v>1</v>
      </c>
      <c r="X1351" s="66">
        <f t="shared" si="208"/>
        <v>1</v>
      </c>
      <c r="Y1351" s="21" t="str">
        <f t="shared" ca="1" si="209"/>
        <v/>
      </c>
      <c r="Z1351" s="13" t="str">
        <f>IF(Q1351="","",IF(H1352&lt;&gt;"Commercial",Lists!$C$2,IF(AND('Property details'!H1352="Commercial",'Property details'!Q1351&lt;250000),Lists!C$3,Lists!$C$4)))</f>
        <v/>
      </c>
      <c r="AA1351" s="19" t="str">
        <f t="shared" si="200"/>
        <v/>
      </c>
      <c r="AB1351" s="14" t="str">
        <f t="shared" si="201"/>
        <v/>
      </c>
    </row>
    <row r="1352" spans="1:28" ht="15" customHeight="1">
      <c r="A1352" s="61"/>
      <c r="B1352" s="61"/>
      <c r="C1352" s="61"/>
      <c r="D1352" s="61"/>
      <c r="E1352" s="61"/>
      <c r="F1352" s="64"/>
      <c r="G1352" s="64"/>
      <c r="H1352" s="64"/>
      <c r="I1352" s="89" t="str">
        <f t="shared" si="202"/>
        <v/>
      </c>
      <c r="J1352" s="64"/>
      <c r="K1352" s="64"/>
      <c r="L1352" s="64"/>
      <c r="M1352" s="64"/>
      <c r="N1352" s="64"/>
      <c r="O1352" s="64"/>
      <c r="P1352" s="82"/>
      <c r="Q1352" s="73"/>
      <c r="R1352" s="24"/>
      <c r="S1352" s="44" t="str">
        <f t="shared" ca="1" si="203"/>
        <v/>
      </c>
      <c r="T1352" s="48" t="str">
        <f t="shared" si="204"/>
        <v/>
      </c>
      <c r="U1352" s="48" t="str">
        <f t="shared" si="205"/>
        <v/>
      </c>
      <c r="V1352" s="21" t="str">
        <f t="shared" ca="1" si="206"/>
        <v/>
      </c>
      <c r="W1352" s="66">
        <f t="shared" si="207"/>
        <v>1</v>
      </c>
      <c r="X1352" s="66">
        <f t="shared" si="208"/>
        <v>1</v>
      </c>
      <c r="Y1352" s="21" t="str">
        <f t="shared" ca="1" si="209"/>
        <v/>
      </c>
      <c r="Z1352" s="13" t="str">
        <f>IF(Q1352="","",IF(H1353&lt;&gt;"Commercial",Lists!$C$2,IF(AND('Property details'!H1353="Commercial",'Property details'!Q1352&lt;250000),Lists!C$3,Lists!$C$4)))</f>
        <v/>
      </c>
      <c r="AA1352" s="19" t="str">
        <f t="shared" si="200"/>
        <v/>
      </c>
      <c r="AB1352" s="14" t="str">
        <f t="shared" si="201"/>
        <v/>
      </c>
    </row>
    <row r="1353" spans="1:28" ht="15" customHeight="1">
      <c r="A1353" s="61"/>
      <c r="B1353" s="61"/>
      <c r="C1353" s="61"/>
      <c r="D1353" s="61"/>
      <c r="E1353" s="61"/>
      <c r="F1353" s="64"/>
      <c r="G1353" s="64"/>
      <c r="H1353" s="64"/>
      <c r="I1353" s="89" t="str">
        <f t="shared" si="202"/>
        <v/>
      </c>
      <c r="J1353" s="64"/>
      <c r="K1353" s="64"/>
      <c r="L1353" s="64"/>
      <c r="M1353" s="64"/>
      <c r="N1353" s="64"/>
      <c r="O1353" s="64"/>
      <c r="P1353" s="82"/>
      <c r="Q1353" s="73"/>
      <c r="R1353" s="24"/>
      <c r="S1353" s="44" t="str">
        <f t="shared" ca="1" si="203"/>
        <v/>
      </c>
      <c r="T1353" s="48" t="str">
        <f t="shared" si="204"/>
        <v/>
      </c>
      <c r="U1353" s="48" t="str">
        <f t="shared" si="205"/>
        <v/>
      </c>
      <c r="V1353" s="21" t="str">
        <f t="shared" ca="1" si="206"/>
        <v/>
      </c>
      <c r="W1353" s="66">
        <f t="shared" si="207"/>
        <v>1</v>
      </c>
      <c r="X1353" s="66">
        <f t="shared" si="208"/>
        <v>1</v>
      </c>
      <c r="Y1353" s="21" t="str">
        <f t="shared" ca="1" si="209"/>
        <v/>
      </c>
      <c r="Z1353" s="13" t="str">
        <f>IF(Q1353="","",IF(H1354&lt;&gt;"Commercial",Lists!$C$2,IF(AND('Property details'!H1354="Commercial",'Property details'!Q1353&lt;250000),Lists!C$3,Lists!$C$4)))</f>
        <v/>
      </c>
      <c r="AA1353" s="19" t="str">
        <f t="shared" si="200"/>
        <v/>
      </c>
      <c r="AB1353" s="14" t="str">
        <f t="shared" si="201"/>
        <v/>
      </c>
    </row>
    <row r="1354" spans="1:28" ht="15" customHeight="1">
      <c r="A1354" s="61"/>
      <c r="B1354" s="61"/>
      <c r="C1354" s="61"/>
      <c r="D1354" s="61"/>
      <c r="E1354" s="61"/>
      <c r="F1354" s="64"/>
      <c r="G1354" s="64"/>
      <c r="H1354" s="64"/>
      <c r="I1354" s="89" t="str">
        <f t="shared" si="202"/>
        <v/>
      </c>
      <c r="J1354" s="64"/>
      <c r="K1354" s="64"/>
      <c r="L1354" s="64"/>
      <c r="M1354" s="64"/>
      <c r="N1354" s="64"/>
      <c r="O1354" s="64"/>
      <c r="P1354" s="82"/>
      <c r="Q1354" s="73"/>
      <c r="R1354" s="24"/>
      <c r="S1354" s="44" t="str">
        <f t="shared" ca="1" si="203"/>
        <v/>
      </c>
      <c r="T1354" s="48" t="str">
        <f t="shared" si="204"/>
        <v/>
      </c>
      <c r="U1354" s="48" t="str">
        <f t="shared" si="205"/>
        <v/>
      </c>
      <c r="V1354" s="21" t="str">
        <f t="shared" ca="1" si="206"/>
        <v/>
      </c>
      <c r="W1354" s="66">
        <f t="shared" si="207"/>
        <v>1</v>
      </c>
      <c r="X1354" s="66">
        <f t="shared" si="208"/>
        <v>1</v>
      </c>
      <c r="Y1354" s="21" t="str">
        <f t="shared" ca="1" si="209"/>
        <v/>
      </c>
      <c r="Z1354" s="13" t="str">
        <f>IF(Q1354="","",IF(H1355&lt;&gt;"Commercial",Lists!$C$2,IF(AND('Property details'!H1355="Commercial",'Property details'!Q1354&lt;250000),Lists!C$3,Lists!$C$4)))</f>
        <v/>
      </c>
      <c r="AA1354" s="19" t="str">
        <f t="shared" ref="AA1354:AA1417" si="210">IF(Q1354="","",SUM(V1354:Z1354))</f>
        <v/>
      </c>
      <c r="AB1354" s="14" t="str">
        <f t="shared" ref="AB1354:AB1417" si="211">+IF(Q1354="","",25)</f>
        <v/>
      </c>
    </row>
    <row r="1355" spans="1:28" ht="15" customHeight="1">
      <c r="A1355" s="61"/>
      <c r="B1355" s="61"/>
      <c r="C1355" s="61"/>
      <c r="D1355" s="61"/>
      <c r="E1355" s="61"/>
      <c r="F1355" s="64"/>
      <c r="G1355" s="64"/>
      <c r="H1355" s="64"/>
      <c r="I1355" s="89" t="str">
        <f t="shared" ref="I1355:I1418" si="212">IF(H1355="","",IF(H1355&gt;4,"Commercial",IF(H1355=1,"Single Fam","Multi-Fam")))</f>
        <v/>
      </c>
      <c r="J1355" s="64"/>
      <c r="K1355" s="64"/>
      <c r="L1355" s="64"/>
      <c r="M1355" s="64"/>
      <c r="N1355" s="64"/>
      <c r="O1355" s="64"/>
      <c r="P1355" s="82"/>
      <c r="Q1355" s="73"/>
      <c r="R1355" s="24"/>
      <c r="S1355" s="44" t="str">
        <f t="shared" ref="S1355:S1418" ca="1" si="213">IF(F1355="","",VLOOKUP(F1355,INDIRECT("'"&amp;P1355&amp;"'!"&amp;"A3:J52"),6,))</f>
        <v/>
      </c>
      <c r="T1355" s="48" t="str">
        <f t="shared" ref="T1355:T1418" si="214">IF(F1355="","",IF(AND(H1355&lt;&gt;"Commercial",O1355="Occupied"),2,IF(AND(H1355&lt;&gt;"Commercial",O1355="Vacant"),3,IF(AND(H1355="Commercial",O1355="Occupied"),4,5))))</f>
        <v/>
      </c>
      <c r="U1355" s="48" t="str">
        <f t="shared" ref="U1355:U1418" si="215">IF(F1355="","",IF(AND(I1355&lt;&gt;"Commercial",O1355="Occupied"),7,IF(AND(I1355&lt;&gt;"Commercial",O1355="Vacant"),8,IF(AND(I1355="Commercial",O1355="Occupied"),9,10))))</f>
        <v/>
      </c>
      <c r="V1355" s="21" t="str">
        <f t="shared" ref="V1355:V1418" ca="1" si="216">IF(Q1355="","",SUM(Q1355*VLOOKUP($F1355,INDIRECT("'"&amp;$P1355&amp;"'!"&amp;"$A$3:$F$52"),T1355,)*S1355))</f>
        <v/>
      </c>
      <c r="W1355" s="66">
        <f t="shared" ref="W1355:W1418" si="217">IF(I1355&lt;&gt;"Commercial",IF(OR(P1355="Program 3",P1355="Program 4"),Q1355,1),IF(P1355="Program 8",1,Q1355))</f>
        <v>1</v>
      </c>
      <c r="X1355" s="66">
        <f t="shared" ref="X1355:X1418" si="218">IF(I1355&lt;&gt;"Commercial",IF(OR(P1355="Program 5",P1355="Program 6",P1355="Program 8"),H1355,1),1)</f>
        <v>1</v>
      </c>
      <c r="Y1355" s="21" t="str">
        <f t="shared" ref="Y1355:Y1418" ca="1" si="219">IF(Q1355="","",SUM(SUM(W1355*VLOOKUP($F1355,INDIRECT("'"&amp;$P1355&amp;"'!"&amp;"$A$3:$J$52"),U1355,)*S1355))*X1355)</f>
        <v/>
      </c>
      <c r="Z1355" s="13" t="str">
        <f>IF(Q1355="","",IF(H1356&lt;&gt;"Commercial",Lists!$C$2,IF(AND('Property details'!H1356="Commercial",'Property details'!Q1355&lt;250000),Lists!C$3,Lists!$C$4)))</f>
        <v/>
      </c>
      <c r="AA1355" s="19" t="str">
        <f t="shared" si="210"/>
        <v/>
      </c>
      <c r="AB1355" s="14" t="str">
        <f t="shared" si="211"/>
        <v/>
      </c>
    </row>
    <row r="1356" spans="1:28" ht="15" customHeight="1">
      <c r="A1356" s="61"/>
      <c r="B1356" s="61"/>
      <c r="C1356" s="61"/>
      <c r="D1356" s="61"/>
      <c r="E1356" s="61"/>
      <c r="F1356" s="64"/>
      <c r="G1356" s="64"/>
      <c r="H1356" s="64"/>
      <c r="I1356" s="89" t="str">
        <f t="shared" si="212"/>
        <v/>
      </c>
      <c r="J1356" s="64"/>
      <c r="K1356" s="64"/>
      <c r="L1356" s="64"/>
      <c r="M1356" s="64"/>
      <c r="N1356" s="64"/>
      <c r="O1356" s="64"/>
      <c r="P1356" s="82"/>
      <c r="Q1356" s="73"/>
      <c r="R1356" s="24"/>
      <c r="S1356" s="44" t="str">
        <f t="shared" ca="1" si="213"/>
        <v/>
      </c>
      <c r="T1356" s="48" t="str">
        <f t="shared" si="214"/>
        <v/>
      </c>
      <c r="U1356" s="48" t="str">
        <f t="shared" si="215"/>
        <v/>
      </c>
      <c r="V1356" s="21" t="str">
        <f t="shared" ca="1" si="216"/>
        <v/>
      </c>
      <c r="W1356" s="66">
        <f t="shared" si="217"/>
        <v>1</v>
      </c>
      <c r="X1356" s="66">
        <f t="shared" si="218"/>
        <v>1</v>
      </c>
      <c r="Y1356" s="21" t="str">
        <f t="shared" ca="1" si="219"/>
        <v/>
      </c>
      <c r="Z1356" s="13" t="str">
        <f>IF(Q1356="","",IF(H1357&lt;&gt;"Commercial",Lists!$C$2,IF(AND('Property details'!H1357="Commercial",'Property details'!Q1356&lt;250000),Lists!C$3,Lists!$C$4)))</f>
        <v/>
      </c>
      <c r="AA1356" s="19" t="str">
        <f t="shared" si="210"/>
        <v/>
      </c>
      <c r="AB1356" s="14" t="str">
        <f t="shared" si="211"/>
        <v/>
      </c>
    </row>
    <row r="1357" spans="1:28" ht="15" customHeight="1">
      <c r="A1357" s="61"/>
      <c r="B1357" s="61"/>
      <c r="C1357" s="61"/>
      <c r="D1357" s="61"/>
      <c r="E1357" s="61"/>
      <c r="F1357" s="64"/>
      <c r="G1357" s="64"/>
      <c r="H1357" s="64"/>
      <c r="I1357" s="89" t="str">
        <f t="shared" si="212"/>
        <v/>
      </c>
      <c r="J1357" s="64"/>
      <c r="K1357" s="64"/>
      <c r="L1357" s="64"/>
      <c r="M1357" s="64"/>
      <c r="N1357" s="64"/>
      <c r="O1357" s="64"/>
      <c r="P1357" s="82"/>
      <c r="Q1357" s="73"/>
      <c r="R1357" s="24"/>
      <c r="S1357" s="44" t="str">
        <f t="shared" ca="1" si="213"/>
        <v/>
      </c>
      <c r="T1357" s="48" t="str">
        <f t="shared" si="214"/>
        <v/>
      </c>
      <c r="U1357" s="48" t="str">
        <f t="shared" si="215"/>
        <v/>
      </c>
      <c r="V1357" s="21" t="str">
        <f t="shared" ca="1" si="216"/>
        <v/>
      </c>
      <c r="W1357" s="66">
        <f t="shared" si="217"/>
        <v>1</v>
      </c>
      <c r="X1357" s="66">
        <f t="shared" si="218"/>
        <v>1</v>
      </c>
      <c r="Y1357" s="21" t="str">
        <f t="shared" ca="1" si="219"/>
        <v/>
      </c>
      <c r="Z1357" s="13" t="str">
        <f>IF(Q1357="","",IF(H1358&lt;&gt;"Commercial",Lists!$C$2,IF(AND('Property details'!H1358="Commercial",'Property details'!Q1357&lt;250000),Lists!C$3,Lists!$C$4)))</f>
        <v/>
      </c>
      <c r="AA1357" s="19" t="str">
        <f t="shared" si="210"/>
        <v/>
      </c>
      <c r="AB1357" s="14" t="str">
        <f t="shared" si="211"/>
        <v/>
      </c>
    </row>
    <row r="1358" spans="1:28" ht="15" customHeight="1">
      <c r="A1358" s="61"/>
      <c r="B1358" s="61"/>
      <c r="C1358" s="61"/>
      <c r="D1358" s="61"/>
      <c r="E1358" s="61"/>
      <c r="F1358" s="64"/>
      <c r="G1358" s="64"/>
      <c r="H1358" s="64"/>
      <c r="I1358" s="89" t="str">
        <f t="shared" si="212"/>
        <v/>
      </c>
      <c r="J1358" s="64"/>
      <c r="K1358" s="64"/>
      <c r="L1358" s="64"/>
      <c r="M1358" s="64"/>
      <c r="N1358" s="64"/>
      <c r="O1358" s="64"/>
      <c r="P1358" s="82"/>
      <c r="Q1358" s="73"/>
      <c r="R1358" s="24"/>
      <c r="S1358" s="44" t="str">
        <f t="shared" ca="1" si="213"/>
        <v/>
      </c>
      <c r="T1358" s="48" t="str">
        <f t="shared" si="214"/>
        <v/>
      </c>
      <c r="U1358" s="48" t="str">
        <f t="shared" si="215"/>
        <v/>
      </c>
      <c r="V1358" s="21" t="str">
        <f t="shared" ca="1" si="216"/>
        <v/>
      </c>
      <c r="W1358" s="66">
        <f t="shared" si="217"/>
        <v>1</v>
      </c>
      <c r="X1358" s="66">
        <f t="shared" si="218"/>
        <v>1</v>
      </c>
      <c r="Y1358" s="21" t="str">
        <f t="shared" ca="1" si="219"/>
        <v/>
      </c>
      <c r="Z1358" s="13" t="str">
        <f>IF(Q1358="","",IF(H1359&lt;&gt;"Commercial",Lists!$C$2,IF(AND('Property details'!H1359="Commercial",'Property details'!Q1358&lt;250000),Lists!C$3,Lists!$C$4)))</f>
        <v/>
      </c>
      <c r="AA1358" s="19" t="str">
        <f t="shared" si="210"/>
        <v/>
      </c>
      <c r="AB1358" s="14" t="str">
        <f t="shared" si="211"/>
        <v/>
      </c>
    </row>
    <row r="1359" spans="1:28" ht="15" customHeight="1">
      <c r="A1359" s="61"/>
      <c r="B1359" s="61"/>
      <c r="C1359" s="61"/>
      <c r="D1359" s="61"/>
      <c r="E1359" s="61"/>
      <c r="F1359" s="64"/>
      <c r="G1359" s="64"/>
      <c r="H1359" s="64"/>
      <c r="I1359" s="89" t="str">
        <f t="shared" si="212"/>
        <v/>
      </c>
      <c r="J1359" s="64"/>
      <c r="K1359" s="64"/>
      <c r="L1359" s="64"/>
      <c r="M1359" s="64"/>
      <c r="N1359" s="64"/>
      <c r="O1359" s="64"/>
      <c r="P1359" s="82"/>
      <c r="Q1359" s="73"/>
      <c r="R1359" s="24"/>
      <c r="S1359" s="44" t="str">
        <f t="shared" ca="1" si="213"/>
        <v/>
      </c>
      <c r="T1359" s="48" t="str">
        <f t="shared" si="214"/>
        <v/>
      </c>
      <c r="U1359" s="48" t="str">
        <f t="shared" si="215"/>
        <v/>
      </c>
      <c r="V1359" s="21" t="str">
        <f t="shared" ca="1" si="216"/>
        <v/>
      </c>
      <c r="W1359" s="66">
        <f t="shared" si="217"/>
        <v>1</v>
      </c>
      <c r="X1359" s="66">
        <f t="shared" si="218"/>
        <v>1</v>
      </c>
      <c r="Y1359" s="21" t="str">
        <f t="shared" ca="1" si="219"/>
        <v/>
      </c>
      <c r="Z1359" s="13" t="str">
        <f>IF(Q1359="","",IF(H1360&lt;&gt;"Commercial",Lists!$C$2,IF(AND('Property details'!H1360="Commercial",'Property details'!Q1359&lt;250000),Lists!C$3,Lists!$C$4)))</f>
        <v/>
      </c>
      <c r="AA1359" s="19" t="str">
        <f t="shared" si="210"/>
        <v/>
      </c>
      <c r="AB1359" s="14" t="str">
        <f t="shared" si="211"/>
        <v/>
      </c>
    </row>
    <row r="1360" spans="1:28" ht="15" customHeight="1">
      <c r="A1360" s="61"/>
      <c r="B1360" s="61"/>
      <c r="C1360" s="61"/>
      <c r="D1360" s="61"/>
      <c r="E1360" s="61"/>
      <c r="F1360" s="64"/>
      <c r="G1360" s="64"/>
      <c r="H1360" s="64"/>
      <c r="I1360" s="89" t="str">
        <f t="shared" si="212"/>
        <v/>
      </c>
      <c r="J1360" s="64"/>
      <c r="K1360" s="64"/>
      <c r="L1360" s="64"/>
      <c r="M1360" s="64"/>
      <c r="N1360" s="64"/>
      <c r="O1360" s="64"/>
      <c r="P1360" s="82"/>
      <c r="Q1360" s="73"/>
      <c r="R1360" s="24"/>
      <c r="S1360" s="44" t="str">
        <f t="shared" ca="1" si="213"/>
        <v/>
      </c>
      <c r="T1360" s="48" t="str">
        <f t="shared" si="214"/>
        <v/>
      </c>
      <c r="U1360" s="48" t="str">
        <f t="shared" si="215"/>
        <v/>
      </c>
      <c r="V1360" s="21" t="str">
        <f t="shared" ca="1" si="216"/>
        <v/>
      </c>
      <c r="W1360" s="66">
        <f t="shared" si="217"/>
        <v>1</v>
      </c>
      <c r="X1360" s="66">
        <f t="shared" si="218"/>
        <v>1</v>
      </c>
      <c r="Y1360" s="21" t="str">
        <f t="shared" ca="1" si="219"/>
        <v/>
      </c>
      <c r="Z1360" s="13" t="str">
        <f>IF(Q1360="","",IF(H1361&lt;&gt;"Commercial",Lists!$C$2,IF(AND('Property details'!H1361="Commercial",'Property details'!Q1360&lt;250000),Lists!C$3,Lists!$C$4)))</f>
        <v/>
      </c>
      <c r="AA1360" s="19" t="str">
        <f t="shared" si="210"/>
        <v/>
      </c>
      <c r="AB1360" s="14" t="str">
        <f t="shared" si="211"/>
        <v/>
      </c>
    </row>
    <row r="1361" spans="1:28" ht="15" customHeight="1">
      <c r="A1361" s="61"/>
      <c r="B1361" s="61"/>
      <c r="C1361" s="61"/>
      <c r="D1361" s="61"/>
      <c r="E1361" s="61"/>
      <c r="F1361" s="64"/>
      <c r="G1361" s="64"/>
      <c r="H1361" s="64"/>
      <c r="I1361" s="89" t="str">
        <f t="shared" si="212"/>
        <v/>
      </c>
      <c r="J1361" s="64"/>
      <c r="K1361" s="64"/>
      <c r="L1361" s="64"/>
      <c r="M1361" s="64"/>
      <c r="N1361" s="64"/>
      <c r="O1361" s="64"/>
      <c r="P1361" s="82"/>
      <c r="Q1361" s="73"/>
      <c r="R1361" s="24"/>
      <c r="S1361" s="44" t="str">
        <f t="shared" ca="1" si="213"/>
        <v/>
      </c>
      <c r="T1361" s="48" t="str">
        <f t="shared" si="214"/>
        <v/>
      </c>
      <c r="U1361" s="48" t="str">
        <f t="shared" si="215"/>
        <v/>
      </c>
      <c r="V1361" s="21" t="str">
        <f t="shared" ca="1" si="216"/>
        <v/>
      </c>
      <c r="W1361" s="66">
        <f t="shared" si="217"/>
        <v>1</v>
      </c>
      <c r="X1361" s="66">
        <f t="shared" si="218"/>
        <v>1</v>
      </c>
      <c r="Y1361" s="21" t="str">
        <f t="shared" ca="1" si="219"/>
        <v/>
      </c>
      <c r="Z1361" s="13" t="str">
        <f>IF(Q1361="","",IF(H1362&lt;&gt;"Commercial",Lists!$C$2,IF(AND('Property details'!H1362="Commercial",'Property details'!Q1361&lt;250000),Lists!C$3,Lists!$C$4)))</f>
        <v/>
      </c>
      <c r="AA1361" s="19" t="str">
        <f t="shared" si="210"/>
        <v/>
      </c>
      <c r="AB1361" s="14" t="str">
        <f t="shared" si="211"/>
        <v/>
      </c>
    </row>
    <row r="1362" spans="1:28" ht="15.95" customHeight="1">
      <c r="A1362" s="61"/>
      <c r="B1362" s="61"/>
      <c r="C1362" s="61"/>
      <c r="D1362" s="61"/>
      <c r="E1362" s="61"/>
      <c r="F1362" s="64"/>
      <c r="G1362" s="64"/>
      <c r="H1362" s="64"/>
      <c r="I1362" s="89" t="str">
        <f t="shared" si="212"/>
        <v/>
      </c>
      <c r="J1362" s="64"/>
      <c r="K1362" s="64"/>
      <c r="L1362" s="64"/>
      <c r="M1362" s="64"/>
      <c r="N1362" s="64"/>
      <c r="O1362" s="64"/>
      <c r="P1362" s="82"/>
      <c r="Q1362" s="73"/>
      <c r="R1362" s="24"/>
      <c r="S1362" s="44" t="str">
        <f t="shared" ca="1" si="213"/>
        <v/>
      </c>
      <c r="T1362" s="48" t="str">
        <f t="shared" si="214"/>
        <v/>
      </c>
      <c r="U1362" s="48" t="str">
        <f t="shared" si="215"/>
        <v/>
      </c>
      <c r="V1362" s="21" t="str">
        <f t="shared" ca="1" si="216"/>
        <v/>
      </c>
      <c r="W1362" s="66">
        <f t="shared" si="217"/>
        <v>1</v>
      </c>
      <c r="X1362" s="66">
        <f t="shared" si="218"/>
        <v>1</v>
      </c>
      <c r="Y1362" s="21" t="str">
        <f t="shared" ca="1" si="219"/>
        <v/>
      </c>
      <c r="Z1362" s="13" t="str">
        <f>IF(Q1362="","",IF(H1363&lt;&gt;"Commercial",Lists!$C$2,IF(AND('Property details'!H1363="Commercial",'Property details'!Q1362&lt;250000),Lists!C$3,Lists!$C$4)))</f>
        <v/>
      </c>
      <c r="AA1362" s="19" t="str">
        <f t="shared" si="210"/>
        <v/>
      </c>
      <c r="AB1362" s="14" t="str">
        <f t="shared" si="211"/>
        <v/>
      </c>
    </row>
    <row r="1363" spans="1:28" ht="15.95" customHeight="1">
      <c r="A1363" s="61"/>
      <c r="B1363" s="61"/>
      <c r="C1363" s="61"/>
      <c r="D1363" s="61"/>
      <c r="E1363" s="61"/>
      <c r="F1363" s="64"/>
      <c r="G1363" s="64"/>
      <c r="H1363" s="64"/>
      <c r="I1363" s="89" t="str">
        <f t="shared" si="212"/>
        <v/>
      </c>
      <c r="J1363" s="64"/>
      <c r="K1363" s="64"/>
      <c r="L1363" s="64"/>
      <c r="M1363" s="64"/>
      <c r="N1363" s="64"/>
      <c r="O1363" s="64"/>
      <c r="P1363" s="82"/>
      <c r="Q1363" s="73"/>
      <c r="R1363" s="24"/>
      <c r="S1363" s="44" t="str">
        <f t="shared" ca="1" si="213"/>
        <v/>
      </c>
      <c r="T1363" s="48" t="str">
        <f t="shared" si="214"/>
        <v/>
      </c>
      <c r="U1363" s="48" t="str">
        <f t="shared" si="215"/>
        <v/>
      </c>
      <c r="V1363" s="21" t="str">
        <f t="shared" ca="1" si="216"/>
        <v/>
      </c>
      <c r="W1363" s="66">
        <f t="shared" si="217"/>
        <v>1</v>
      </c>
      <c r="X1363" s="66">
        <f t="shared" si="218"/>
        <v>1</v>
      </c>
      <c r="Y1363" s="21" t="str">
        <f t="shared" ca="1" si="219"/>
        <v/>
      </c>
      <c r="Z1363" s="13" t="str">
        <f>IF(Q1363="","",IF(H1364&lt;&gt;"Commercial",Lists!$C$2,IF(AND('Property details'!H1364="Commercial",'Property details'!Q1363&lt;250000),Lists!C$3,Lists!$C$4)))</f>
        <v/>
      </c>
      <c r="AA1363" s="19" t="str">
        <f t="shared" si="210"/>
        <v/>
      </c>
      <c r="AB1363" s="14" t="str">
        <f t="shared" si="211"/>
        <v/>
      </c>
    </row>
    <row r="1364" spans="1:28">
      <c r="A1364" s="61"/>
      <c r="B1364" s="61"/>
      <c r="C1364" s="61"/>
      <c r="D1364" s="61"/>
      <c r="E1364" s="61"/>
      <c r="F1364" s="64"/>
      <c r="G1364" s="64"/>
      <c r="H1364" s="64"/>
      <c r="I1364" s="89" t="str">
        <f t="shared" si="212"/>
        <v/>
      </c>
      <c r="J1364" s="64"/>
      <c r="K1364" s="64"/>
      <c r="L1364" s="64"/>
      <c r="M1364" s="64"/>
      <c r="N1364" s="64"/>
      <c r="O1364" s="64"/>
      <c r="P1364" s="82"/>
      <c r="Q1364" s="73"/>
      <c r="R1364" s="24"/>
      <c r="S1364" s="44" t="str">
        <f t="shared" ca="1" si="213"/>
        <v/>
      </c>
      <c r="T1364" s="48" t="str">
        <f t="shared" si="214"/>
        <v/>
      </c>
      <c r="U1364" s="48" t="str">
        <f t="shared" si="215"/>
        <v/>
      </c>
      <c r="V1364" s="21" t="str">
        <f t="shared" ca="1" si="216"/>
        <v/>
      </c>
      <c r="W1364" s="66">
        <f t="shared" si="217"/>
        <v>1</v>
      </c>
      <c r="X1364" s="66">
        <f t="shared" si="218"/>
        <v>1</v>
      </c>
      <c r="Y1364" s="21" t="str">
        <f t="shared" ca="1" si="219"/>
        <v/>
      </c>
      <c r="Z1364" s="13" t="str">
        <f>IF(Q1364="","",IF(H1365&lt;&gt;"Commercial",Lists!$C$2,IF(AND('Property details'!H1365="Commercial",'Property details'!Q1364&lt;250000),Lists!C$3,Lists!$C$4)))</f>
        <v/>
      </c>
      <c r="AA1364" s="19" t="str">
        <f t="shared" si="210"/>
        <v/>
      </c>
      <c r="AB1364" s="14" t="str">
        <f t="shared" si="211"/>
        <v/>
      </c>
    </row>
    <row r="1365" spans="1:28">
      <c r="A1365" s="61"/>
      <c r="B1365" s="61"/>
      <c r="C1365" s="61"/>
      <c r="D1365" s="61"/>
      <c r="E1365" s="61"/>
      <c r="F1365" s="64"/>
      <c r="G1365" s="64"/>
      <c r="H1365" s="64"/>
      <c r="I1365" s="89" t="str">
        <f t="shared" si="212"/>
        <v/>
      </c>
      <c r="J1365" s="64"/>
      <c r="K1365" s="64"/>
      <c r="L1365" s="64"/>
      <c r="M1365" s="64"/>
      <c r="N1365" s="64"/>
      <c r="O1365" s="64"/>
      <c r="P1365" s="82"/>
      <c r="Q1365" s="73"/>
      <c r="R1365" s="24"/>
      <c r="S1365" s="44" t="str">
        <f t="shared" ca="1" si="213"/>
        <v/>
      </c>
      <c r="T1365" s="48" t="str">
        <f t="shared" si="214"/>
        <v/>
      </c>
      <c r="U1365" s="48" t="str">
        <f t="shared" si="215"/>
        <v/>
      </c>
      <c r="V1365" s="21" t="str">
        <f t="shared" ca="1" si="216"/>
        <v/>
      </c>
      <c r="W1365" s="66">
        <f t="shared" si="217"/>
        <v>1</v>
      </c>
      <c r="X1365" s="66">
        <f t="shared" si="218"/>
        <v>1</v>
      </c>
      <c r="Y1365" s="21" t="str">
        <f t="shared" ca="1" si="219"/>
        <v/>
      </c>
      <c r="Z1365" s="13" t="str">
        <f>IF(Q1365="","",IF(H1366&lt;&gt;"Commercial",Lists!$C$2,IF(AND('Property details'!H1366="Commercial",'Property details'!Q1365&lt;250000),Lists!C$3,Lists!$C$4)))</f>
        <v/>
      </c>
      <c r="AA1365" s="19" t="str">
        <f t="shared" si="210"/>
        <v/>
      </c>
      <c r="AB1365" s="14" t="str">
        <f t="shared" si="211"/>
        <v/>
      </c>
    </row>
    <row r="1366" spans="1:28">
      <c r="A1366" s="61"/>
      <c r="B1366" s="61"/>
      <c r="C1366" s="61"/>
      <c r="D1366" s="61"/>
      <c r="E1366" s="61"/>
      <c r="F1366" s="64"/>
      <c r="G1366" s="64"/>
      <c r="H1366" s="64"/>
      <c r="I1366" s="89" t="str">
        <f t="shared" si="212"/>
        <v/>
      </c>
      <c r="J1366" s="64"/>
      <c r="K1366" s="64"/>
      <c r="L1366" s="64"/>
      <c r="M1366" s="64"/>
      <c r="N1366" s="64"/>
      <c r="O1366" s="64"/>
      <c r="P1366" s="82"/>
      <c r="Q1366" s="73"/>
      <c r="R1366" s="24"/>
      <c r="S1366" s="44" t="str">
        <f t="shared" ca="1" si="213"/>
        <v/>
      </c>
      <c r="T1366" s="48" t="str">
        <f t="shared" si="214"/>
        <v/>
      </c>
      <c r="U1366" s="48" t="str">
        <f t="shared" si="215"/>
        <v/>
      </c>
      <c r="V1366" s="21" t="str">
        <f t="shared" ca="1" si="216"/>
        <v/>
      </c>
      <c r="W1366" s="66">
        <f t="shared" si="217"/>
        <v>1</v>
      </c>
      <c r="X1366" s="66">
        <f t="shared" si="218"/>
        <v>1</v>
      </c>
      <c r="Y1366" s="21" t="str">
        <f t="shared" ca="1" si="219"/>
        <v/>
      </c>
      <c r="Z1366" s="13" t="str">
        <f>IF(Q1366="","",IF(H1367&lt;&gt;"Commercial",Lists!$C$2,IF(AND('Property details'!H1367="Commercial",'Property details'!Q1366&lt;250000),Lists!C$3,Lists!$C$4)))</f>
        <v/>
      </c>
      <c r="AA1366" s="19" t="str">
        <f t="shared" si="210"/>
        <v/>
      </c>
      <c r="AB1366" s="14" t="str">
        <f t="shared" si="211"/>
        <v/>
      </c>
    </row>
    <row r="1367" spans="1:28">
      <c r="A1367" s="61"/>
      <c r="B1367" s="61"/>
      <c r="C1367" s="61"/>
      <c r="D1367" s="61"/>
      <c r="E1367" s="61"/>
      <c r="F1367" s="64"/>
      <c r="G1367" s="64"/>
      <c r="H1367" s="64"/>
      <c r="I1367" s="89" t="str">
        <f t="shared" si="212"/>
        <v/>
      </c>
      <c r="J1367" s="64"/>
      <c r="K1367" s="64"/>
      <c r="L1367" s="64"/>
      <c r="M1367" s="64"/>
      <c r="N1367" s="64"/>
      <c r="O1367" s="64"/>
      <c r="P1367" s="82"/>
      <c r="Q1367" s="73"/>
      <c r="R1367" s="24"/>
      <c r="S1367" s="44" t="str">
        <f t="shared" ca="1" si="213"/>
        <v/>
      </c>
      <c r="T1367" s="48" t="str">
        <f t="shared" si="214"/>
        <v/>
      </c>
      <c r="U1367" s="48" t="str">
        <f t="shared" si="215"/>
        <v/>
      </c>
      <c r="V1367" s="21" t="str">
        <f t="shared" ca="1" si="216"/>
        <v/>
      </c>
      <c r="W1367" s="66">
        <f t="shared" si="217"/>
        <v>1</v>
      </c>
      <c r="X1367" s="66">
        <f t="shared" si="218"/>
        <v>1</v>
      </c>
      <c r="Y1367" s="21" t="str">
        <f t="shared" ca="1" si="219"/>
        <v/>
      </c>
      <c r="Z1367" s="13" t="str">
        <f>IF(Q1367="","",IF(H1368&lt;&gt;"Commercial",Lists!$C$2,IF(AND('Property details'!H1368="Commercial",'Property details'!Q1367&lt;250000),Lists!C$3,Lists!$C$4)))</f>
        <v/>
      </c>
      <c r="AA1367" s="19" t="str">
        <f t="shared" si="210"/>
        <v/>
      </c>
      <c r="AB1367" s="14" t="str">
        <f t="shared" si="211"/>
        <v/>
      </c>
    </row>
    <row r="1368" spans="1:28">
      <c r="A1368" s="61"/>
      <c r="B1368" s="61"/>
      <c r="C1368" s="61"/>
      <c r="D1368" s="61"/>
      <c r="E1368" s="61"/>
      <c r="F1368" s="64"/>
      <c r="G1368" s="64"/>
      <c r="H1368" s="64"/>
      <c r="I1368" s="89" t="str">
        <f t="shared" si="212"/>
        <v/>
      </c>
      <c r="J1368" s="64"/>
      <c r="K1368" s="64"/>
      <c r="L1368" s="64"/>
      <c r="M1368" s="64"/>
      <c r="N1368" s="64"/>
      <c r="O1368" s="64"/>
      <c r="P1368" s="82"/>
      <c r="Q1368" s="73"/>
      <c r="R1368" s="24"/>
      <c r="S1368" s="44" t="str">
        <f t="shared" ca="1" si="213"/>
        <v/>
      </c>
      <c r="T1368" s="48" t="str">
        <f t="shared" si="214"/>
        <v/>
      </c>
      <c r="U1368" s="48" t="str">
        <f t="shared" si="215"/>
        <v/>
      </c>
      <c r="V1368" s="21" t="str">
        <f t="shared" ca="1" si="216"/>
        <v/>
      </c>
      <c r="W1368" s="66">
        <f t="shared" si="217"/>
        <v>1</v>
      </c>
      <c r="X1368" s="66">
        <f t="shared" si="218"/>
        <v>1</v>
      </c>
      <c r="Y1368" s="21" t="str">
        <f t="shared" ca="1" si="219"/>
        <v/>
      </c>
      <c r="Z1368" s="13" t="str">
        <f>IF(Q1368="","",IF(H1369&lt;&gt;"Commercial",Lists!$C$2,IF(AND('Property details'!H1369="Commercial",'Property details'!Q1368&lt;250000),Lists!C$3,Lists!$C$4)))</f>
        <v/>
      </c>
      <c r="AA1368" s="19" t="str">
        <f t="shared" si="210"/>
        <v/>
      </c>
      <c r="AB1368" s="14" t="str">
        <f t="shared" si="211"/>
        <v/>
      </c>
    </row>
    <row r="1369" spans="1:28">
      <c r="A1369" s="61"/>
      <c r="B1369" s="61"/>
      <c r="C1369" s="61"/>
      <c r="D1369" s="61"/>
      <c r="E1369" s="61"/>
      <c r="F1369" s="64"/>
      <c r="G1369" s="64"/>
      <c r="H1369" s="64"/>
      <c r="I1369" s="89" t="str">
        <f t="shared" si="212"/>
        <v/>
      </c>
      <c r="J1369" s="64"/>
      <c r="K1369" s="64"/>
      <c r="L1369" s="64"/>
      <c r="M1369" s="64"/>
      <c r="N1369" s="64"/>
      <c r="O1369" s="64"/>
      <c r="P1369" s="82"/>
      <c r="Q1369" s="73"/>
      <c r="R1369" s="24"/>
      <c r="S1369" s="44" t="str">
        <f t="shared" ca="1" si="213"/>
        <v/>
      </c>
      <c r="T1369" s="48" t="str">
        <f t="shared" si="214"/>
        <v/>
      </c>
      <c r="U1369" s="48" t="str">
        <f t="shared" si="215"/>
        <v/>
      </c>
      <c r="V1369" s="21" t="str">
        <f t="shared" ca="1" si="216"/>
        <v/>
      </c>
      <c r="W1369" s="66">
        <f t="shared" si="217"/>
        <v>1</v>
      </c>
      <c r="X1369" s="66">
        <f t="shared" si="218"/>
        <v>1</v>
      </c>
      <c r="Y1369" s="21" t="str">
        <f t="shared" ca="1" si="219"/>
        <v/>
      </c>
      <c r="Z1369" s="13" t="str">
        <f>IF(Q1369="","",IF(H1370&lt;&gt;"Commercial",Lists!$C$2,IF(AND('Property details'!H1370="Commercial",'Property details'!Q1369&lt;250000),Lists!C$3,Lists!$C$4)))</f>
        <v/>
      </c>
      <c r="AA1369" s="19" t="str">
        <f t="shared" si="210"/>
        <v/>
      </c>
      <c r="AB1369" s="14" t="str">
        <f t="shared" si="211"/>
        <v/>
      </c>
    </row>
    <row r="1370" spans="1:28">
      <c r="A1370" s="61"/>
      <c r="B1370" s="61"/>
      <c r="C1370" s="61"/>
      <c r="D1370" s="61"/>
      <c r="E1370" s="61"/>
      <c r="F1370" s="64"/>
      <c r="G1370" s="64"/>
      <c r="H1370" s="64"/>
      <c r="I1370" s="89" t="str">
        <f t="shared" si="212"/>
        <v/>
      </c>
      <c r="J1370" s="64"/>
      <c r="K1370" s="64"/>
      <c r="L1370" s="64"/>
      <c r="M1370" s="64"/>
      <c r="N1370" s="64"/>
      <c r="O1370" s="64"/>
      <c r="P1370" s="82"/>
      <c r="Q1370" s="73"/>
      <c r="R1370" s="24"/>
      <c r="S1370" s="44" t="str">
        <f t="shared" ca="1" si="213"/>
        <v/>
      </c>
      <c r="T1370" s="48" t="str">
        <f t="shared" si="214"/>
        <v/>
      </c>
      <c r="U1370" s="48" t="str">
        <f t="shared" si="215"/>
        <v/>
      </c>
      <c r="V1370" s="21" t="str">
        <f t="shared" ca="1" si="216"/>
        <v/>
      </c>
      <c r="W1370" s="66">
        <f t="shared" si="217"/>
        <v>1</v>
      </c>
      <c r="X1370" s="66">
        <f t="shared" si="218"/>
        <v>1</v>
      </c>
      <c r="Y1370" s="21" t="str">
        <f t="shared" ca="1" si="219"/>
        <v/>
      </c>
      <c r="Z1370" s="13" t="str">
        <f>IF(Q1370="","",IF(H1371&lt;&gt;"Commercial",Lists!$C$2,IF(AND('Property details'!H1371="Commercial",'Property details'!Q1370&lt;250000),Lists!C$3,Lists!$C$4)))</f>
        <v/>
      </c>
      <c r="AA1370" s="19" t="str">
        <f t="shared" si="210"/>
        <v/>
      </c>
      <c r="AB1370" s="14" t="str">
        <f t="shared" si="211"/>
        <v/>
      </c>
    </row>
    <row r="1371" spans="1:28">
      <c r="A1371" s="61"/>
      <c r="B1371" s="61"/>
      <c r="C1371" s="61"/>
      <c r="D1371" s="61"/>
      <c r="E1371" s="61"/>
      <c r="F1371" s="64"/>
      <c r="G1371" s="64"/>
      <c r="H1371" s="64"/>
      <c r="I1371" s="89" t="str">
        <f t="shared" si="212"/>
        <v/>
      </c>
      <c r="J1371" s="64"/>
      <c r="K1371" s="64"/>
      <c r="L1371" s="64"/>
      <c r="M1371" s="64"/>
      <c r="N1371" s="64"/>
      <c r="O1371" s="64"/>
      <c r="P1371" s="82"/>
      <c r="Q1371" s="73"/>
      <c r="R1371" s="24"/>
      <c r="S1371" s="44" t="str">
        <f t="shared" ca="1" si="213"/>
        <v/>
      </c>
      <c r="T1371" s="48" t="str">
        <f t="shared" si="214"/>
        <v/>
      </c>
      <c r="U1371" s="48" t="str">
        <f t="shared" si="215"/>
        <v/>
      </c>
      <c r="V1371" s="21" t="str">
        <f t="shared" ca="1" si="216"/>
        <v/>
      </c>
      <c r="W1371" s="66">
        <f t="shared" si="217"/>
        <v>1</v>
      </c>
      <c r="X1371" s="66">
        <f t="shared" si="218"/>
        <v>1</v>
      </c>
      <c r="Y1371" s="21" t="str">
        <f t="shared" ca="1" si="219"/>
        <v/>
      </c>
      <c r="Z1371" s="13" t="str">
        <f>IF(Q1371="","",IF(H1372&lt;&gt;"Commercial",Lists!$C$2,IF(AND('Property details'!H1372="Commercial",'Property details'!Q1371&lt;250000),Lists!C$3,Lists!$C$4)))</f>
        <v/>
      </c>
      <c r="AA1371" s="19" t="str">
        <f t="shared" si="210"/>
        <v/>
      </c>
      <c r="AB1371" s="14" t="str">
        <f t="shared" si="211"/>
        <v/>
      </c>
    </row>
    <row r="1372" spans="1:28">
      <c r="A1372" s="61"/>
      <c r="B1372" s="61"/>
      <c r="C1372" s="61"/>
      <c r="D1372" s="61"/>
      <c r="E1372" s="61"/>
      <c r="F1372" s="64"/>
      <c r="G1372" s="64"/>
      <c r="H1372" s="64"/>
      <c r="I1372" s="89" t="str">
        <f t="shared" si="212"/>
        <v/>
      </c>
      <c r="J1372" s="64"/>
      <c r="K1372" s="64"/>
      <c r="L1372" s="64"/>
      <c r="M1372" s="64"/>
      <c r="N1372" s="64"/>
      <c r="O1372" s="64"/>
      <c r="P1372" s="82"/>
      <c r="Q1372" s="73"/>
      <c r="R1372" s="24"/>
      <c r="S1372" s="44" t="str">
        <f t="shared" ca="1" si="213"/>
        <v/>
      </c>
      <c r="T1372" s="48" t="str">
        <f t="shared" si="214"/>
        <v/>
      </c>
      <c r="U1372" s="48" t="str">
        <f t="shared" si="215"/>
        <v/>
      </c>
      <c r="V1372" s="21" t="str">
        <f t="shared" ca="1" si="216"/>
        <v/>
      </c>
      <c r="W1372" s="66">
        <f t="shared" si="217"/>
        <v>1</v>
      </c>
      <c r="X1372" s="66">
        <f t="shared" si="218"/>
        <v>1</v>
      </c>
      <c r="Y1372" s="21" t="str">
        <f t="shared" ca="1" si="219"/>
        <v/>
      </c>
      <c r="Z1372" s="13" t="str">
        <f>IF(Q1372="","",IF(H1373&lt;&gt;"Commercial",Lists!$C$2,IF(AND('Property details'!H1373="Commercial",'Property details'!Q1372&lt;250000),Lists!C$3,Lists!$C$4)))</f>
        <v/>
      </c>
      <c r="AA1372" s="19" t="str">
        <f t="shared" si="210"/>
        <v/>
      </c>
      <c r="AB1372" s="14" t="str">
        <f t="shared" si="211"/>
        <v/>
      </c>
    </row>
    <row r="1373" spans="1:28">
      <c r="A1373" s="61"/>
      <c r="B1373" s="61"/>
      <c r="C1373" s="61"/>
      <c r="D1373" s="61"/>
      <c r="E1373" s="61"/>
      <c r="F1373" s="64"/>
      <c r="G1373" s="64"/>
      <c r="H1373" s="64"/>
      <c r="I1373" s="89" t="str">
        <f t="shared" si="212"/>
        <v/>
      </c>
      <c r="J1373" s="64"/>
      <c r="K1373" s="64"/>
      <c r="L1373" s="64"/>
      <c r="M1373" s="64"/>
      <c r="N1373" s="64"/>
      <c r="O1373" s="64"/>
      <c r="P1373" s="82"/>
      <c r="Q1373" s="73"/>
      <c r="R1373" s="24"/>
      <c r="S1373" s="44" t="str">
        <f t="shared" ca="1" si="213"/>
        <v/>
      </c>
      <c r="T1373" s="48" t="str">
        <f t="shared" si="214"/>
        <v/>
      </c>
      <c r="U1373" s="48" t="str">
        <f t="shared" si="215"/>
        <v/>
      </c>
      <c r="V1373" s="21" t="str">
        <f t="shared" ca="1" si="216"/>
        <v/>
      </c>
      <c r="W1373" s="66">
        <f t="shared" si="217"/>
        <v>1</v>
      </c>
      <c r="X1373" s="66">
        <f t="shared" si="218"/>
        <v>1</v>
      </c>
      <c r="Y1373" s="21" t="str">
        <f t="shared" ca="1" si="219"/>
        <v/>
      </c>
      <c r="Z1373" s="13" t="str">
        <f>IF(Q1373="","",IF(H1374&lt;&gt;"Commercial",Lists!$C$2,IF(AND('Property details'!H1374="Commercial",'Property details'!Q1373&lt;250000),Lists!C$3,Lists!$C$4)))</f>
        <v/>
      </c>
      <c r="AA1373" s="19" t="str">
        <f t="shared" si="210"/>
        <v/>
      </c>
      <c r="AB1373" s="14" t="str">
        <f t="shared" si="211"/>
        <v/>
      </c>
    </row>
    <row r="1374" spans="1:28">
      <c r="A1374" s="61"/>
      <c r="B1374" s="61"/>
      <c r="C1374" s="61"/>
      <c r="D1374" s="61"/>
      <c r="E1374" s="61"/>
      <c r="F1374" s="64"/>
      <c r="G1374" s="64"/>
      <c r="H1374" s="64"/>
      <c r="I1374" s="89" t="str">
        <f t="shared" si="212"/>
        <v/>
      </c>
      <c r="J1374" s="64"/>
      <c r="K1374" s="64"/>
      <c r="L1374" s="64"/>
      <c r="M1374" s="64"/>
      <c r="N1374" s="64"/>
      <c r="O1374" s="64"/>
      <c r="P1374" s="82"/>
      <c r="Q1374" s="73"/>
      <c r="R1374" s="24"/>
      <c r="S1374" s="44" t="str">
        <f t="shared" ca="1" si="213"/>
        <v/>
      </c>
      <c r="T1374" s="48" t="str">
        <f t="shared" si="214"/>
        <v/>
      </c>
      <c r="U1374" s="48" t="str">
        <f t="shared" si="215"/>
        <v/>
      </c>
      <c r="V1374" s="21" t="str">
        <f t="shared" ca="1" si="216"/>
        <v/>
      </c>
      <c r="W1374" s="66">
        <f t="shared" si="217"/>
        <v>1</v>
      </c>
      <c r="X1374" s="66">
        <f t="shared" si="218"/>
        <v>1</v>
      </c>
      <c r="Y1374" s="21" t="str">
        <f t="shared" ca="1" si="219"/>
        <v/>
      </c>
      <c r="Z1374" s="13" t="str">
        <f>IF(Q1374="","",IF(H1375&lt;&gt;"Commercial",Lists!$C$2,IF(AND('Property details'!H1375="Commercial",'Property details'!Q1374&lt;250000),Lists!C$3,Lists!$C$4)))</f>
        <v/>
      </c>
      <c r="AA1374" s="19" t="str">
        <f t="shared" si="210"/>
        <v/>
      </c>
      <c r="AB1374" s="14" t="str">
        <f t="shared" si="211"/>
        <v/>
      </c>
    </row>
    <row r="1375" spans="1:28">
      <c r="A1375" s="61"/>
      <c r="B1375" s="61"/>
      <c r="C1375" s="61"/>
      <c r="D1375" s="61"/>
      <c r="E1375" s="61"/>
      <c r="F1375" s="64"/>
      <c r="G1375" s="64"/>
      <c r="H1375" s="64"/>
      <c r="I1375" s="89" t="str">
        <f t="shared" si="212"/>
        <v/>
      </c>
      <c r="J1375" s="64"/>
      <c r="K1375" s="64"/>
      <c r="L1375" s="64"/>
      <c r="M1375" s="64"/>
      <c r="N1375" s="64"/>
      <c r="O1375" s="64"/>
      <c r="P1375" s="82"/>
      <c r="Q1375" s="73"/>
      <c r="R1375" s="24"/>
      <c r="S1375" s="44" t="str">
        <f t="shared" ca="1" si="213"/>
        <v/>
      </c>
      <c r="T1375" s="48" t="str">
        <f t="shared" si="214"/>
        <v/>
      </c>
      <c r="U1375" s="48" t="str">
        <f t="shared" si="215"/>
        <v/>
      </c>
      <c r="V1375" s="21" t="str">
        <f t="shared" ca="1" si="216"/>
        <v/>
      </c>
      <c r="W1375" s="66">
        <f t="shared" si="217"/>
        <v>1</v>
      </c>
      <c r="X1375" s="66">
        <f t="shared" si="218"/>
        <v>1</v>
      </c>
      <c r="Y1375" s="21" t="str">
        <f t="shared" ca="1" si="219"/>
        <v/>
      </c>
      <c r="Z1375" s="13" t="str">
        <f>IF(Q1375="","",IF(H1376&lt;&gt;"Commercial",Lists!$C$2,IF(AND('Property details'!H1376="Commercial",'Property details'!Q1375&lt;250000),Lists!C$3,Lists!$C$4)))</f>
        <v/>
      </c>
      <c r="AA1375" s="19" t="str">
        <f t="shared" si="210"/>
        <v/>
      </c>
      <c r="AB1375" s="14" t="str">
        <f t="shared" si="211"/>
        <v/>
      </c>
    </row>
    <row r="1376" spans="1:28">
      <c r="A1376" s="61"/>
      <c r="B1376" s="61"/>
      <c r="C1376" s="61"/>
      <c r="D1376" s="61"/>
      <c r="E1376" s="61"/>
      <c r="F1376" s="64"/>
      <c r="G1376" s="64"/>
      <c r="H1376" s="64"/>
      <c r="I1376" s="89" t="str">
        <f t="shared" si="212"/>
        <v/>
      </c>
      <c r="J1376" s="64"/>
      <c r="K1376" s="64"/>
      <c r="L1376" s="64"/>
      <c r="M1376" s="64"/>
      <c r="N1376" s="64"/>
      <c r="O1376" s="64"/>
      <c r="P1376" s="82"/>
      <c r="Q1376" s="73"/>
      <c r="R1376" s="24"/>
      <c r="S1376" s="44" t="str">
        <f t="shared" ca="1" si="213"/>
        <v/>
      </c>
      <c r="T1376" s="48" t="str">
        <f t="shared" si="214"/>
        <v/>
      </c>
      <c r="U1376" s="48" t="str">
        <f t="shared" si="215"/>
        <v/>
      </c>
      <c r="V1376" s="21" t="str">
        <f t="shared" ca="1" si="216"/>
        <v/>
      </c>
      <c r="W1376" s="66">
        <f t="shared" si="217"/>
        <v>1</v>
      </c>
      <c r="X1376" s="66">
        <f t="shared" si="218"/>
        <v>1</v>
      </c>
      <c r="Y1376" s="21" t="str">
        <f t="shared" ca="1" si="219"/>
        <v/>
      </c>
      <c r="Z1376" s="13" t="str">
        <f>IF(Q1376="","",IF(H1377&lt;&gt;"Commercial",Lists!$C$2,IF(AND('Property details'!H1377="Commercial",'Property details'!Q1376&lt;250000),Lists!C$3,Lists!$C$4)))</f>
        <v/>
      </c>
      <c r="AA1376" s="19" t="str">
        <f t="shared" si="210"/>
        <v/>
      </c>
      <c r="AB1376" s="14" t="str">
        <f t="shared" si="211"/>
        <v/>
      </c>
    </row>
    <row r="1377" spans="1:28">
      <c r="A1377" s="61"/>
      <c r="B1377" s="61"/>
      <c r="C1377" s="61"/>
      <c r="D1377" s="61"/>
      <c r="E1377" s="61"/>
      <c r="F1377" s="64"/>
      <c r="G1377" s="64"/>
      <c r="H1377" s="64"/>
      <c r="I1377" s="89" t="str">
        <f t="shared" si="212"/>
        <v/>
      </c>
      <c r="J1377" s="64"/>
      <c r="K1377" s="64"/>
      <c r="L1377" s="64"/>
      <c r="M1377" s="64"/>
      <c r="N1377" s="64"/>
      <c r="O1377" s="64"/>
      <c r="P1377" s="82"/>
      <c r="Q1377" s="73"/>
      <c r="R1377" s="24"/>
      <c r="S1377" s="44" t="str">
        <f t="shared" ca="1" si="213"/>
        <v/>
      </c>
      <c r="T1377" s="48" t="str">
        <f t="shared" si="214"/>
        <v/>
      </c>
      <c r="U1377" s="48" t="str">
        <f t="shared" si="215"/>
        <v/>
      </c>
      <c r="V1377" s="21" t="str">
        <f t="shared" ca="1" si="216"/>
        <v/>
      </c>
      <c r="W1377" s="66">
        <f t="shared" si="217"/>
        <v>1</v>
      </c>
      <c r="X1377" s="66">
        <f t="shared" si="218"/>
        <v>1</v>
      </c>
      <c r="Y1377" s="21" t="str">
        <f t="shared" ca="1" si="219"/>
        <v/>
      </c>
      <c r="Z1377" s="13" t="str">
        <f>IF(Q1377="","",IF(H1378&lt;&gt;"Commercial",Lists!$C$2,IF(AND('Property details'!H1378="Commercial",'Property details'!Q1377&lt;250000),Lists!C$3,Lists!$C$4)))</f>
        <v/>
      </c>
      <c r="AA1377" s="19" t="str">
        <f t="shared" si="210"/>
        <v/>
      </c>
      <c r="AB1377" s="14" t="str">
        <f t="shared" si="211"/>
        <v/>
      </c>
    </row>
    <row r="1378" spans="1:28">
      <c r="A1378" s="61"/>
      <c r="B1378" s="61"/>
      <c r="C1378" s="61"/>
      <c r="D1378" s="61"/>
      <c r="E1378" s="61"/>
      <c r="F1378" s="64"/>
      <c r="G1378" s="64"/>
      <c r="H1378" s="64"/>
      <c r="I1378" s="89" t="str">
        <f t="shared" si="212"/>
        <v/>
      </c>
      <c r="J1378" s="64"/>
      <c r="K1378" s="64"/>
      <c r="L1378" s="64"/>
      <c r="M1378" s="64"/>
      <c r="N1378" s="64"/>
      <c r="O1378" s="64"/>
      <c r="P1378" s="82"/>
      <c r="Q1378" s="73"/>
      <c r="R1378" s="24"/>
      <c r="S1378" s="44" t="str">
        <f t="shared" ca="1" si="213"/>
        <v/>
      </c>
      <c r="T1378" s="48" t="str">
        <f t="shared" si="214"/>
        <v/>
      </c>
      <c r="U1378" s="48" t="str">
        <f t="shared" si="215"/>
        <v/>
      </c>
      <c r="V1378" s="21" t="str">
        <f t="shared" ca="1" si="216"/>
        <v/>
      </c>
      <c r="W1378" s="66">
        <f t="shared" si="217"/>
        <v>1</v>
      </c>
      <c r="X1378" s="66">
        <f t="shared" si="218"/>
        <v>1</v>
      </c>
      <c r="Y1378" s="21" t="str">
        <f t="shared" ca="1" si="219"/>
        <v/>
      </c>
      <c r="Z1378" s="13" t="str">
        <f>IF(Q1378="","",IF(H1379&lt;&gt;"Commercial",Lists!$C$2,IF(AND('Property details'!H1379="Commercial",'Property details'!Q1378&lt;250000),Lists!C$3,Lists!$C$4)))</f>
        <v/>
      </c>
      <c r="AA1378" s="19" t="str">
        <f t="shared" si="210"/>
        <v/>
      </c>
      <c r="AB1378" s="14" t="str">
        <f t="shared" si="211"/>
        <v/>
      </c>
    </row>
    <row r="1379" spans="1:28">
      <c r="A1379" s="61"/>
      <c r="B1379" s="61"/>
      <c r="C1379" s="61"/>
      <c r="D1379" s="61"/>
      <c r="E1379" s="61"/>
      <c r="F1379" s="64"/>
      <c r="G1379" s="64"/>
      <c r="H1379" s="64"/>
      <c r="I1379" s="89" t="str">
        <f t="shared" si="212"/>
        <v/>
      </c>
      <c r="J1379" s="64"/>
      <c r="K1379" s="64"/>
      <c r="L1379" s="64"/>
      <c r="M1379" s="64"/>
      <c r="N1379" s="64"/>
      <c r="O1379" s="64"/>
      <c r="P1379" s="82"/>
      <c r="Q1379" s="73"/>
      <c r="R1379" s="24"/>
      <c r="S1379" s="44" t="str">
        <f t="shared" ca="1" si="213"/>
        <v/>
      </c>
      <c r="T1379" s="48" t="str">
        <f t="shared" si="214"/>
        <v/>
      </c>
      <c r="U1379" s="48" t="str">
        <f t="shared" si="215"/>
        <v/>
      </c>
      <c r="V1379" s="21" t="str">
        <f t="shared" ca="1" si="216"/>
        <v/>
      </c>
      <c r="W1379" s="66">
        <f t="shared" si="217"/>
        <v>1</v>
      </c>
      <c r="X1379" s="66">
        <f t="shared" si="218"/>
        <v>1</v>
      </c>
      <c r="Y1379" s="21" t="str">
        <f t="shared" ca="1" si="219"/>
        <v/>
      </c>
      <c r="Z1379" s="13" t="str">
        <f>IF(Q1379="","",IF(H1380&lt;&gt;"Commercial",Lists!$C$2,IF(AND('Property details'!H1380="Commercial",'Property details'!Q1379&lt;250000),Lists!C$3,Lists!$C$4)))</f>
        <v/>
      </c>
      <c r="AA1379" s="19" t="str">
        <f t="shared" si="210"/>
        <v/>
      </c>
      <c r="AB1379" s="14" t="str">
        <f t="shared" si="211"/>
        <v/>
      </c>
    </row>
    <row r="1380" spans="1:28">
      <c r="A1380" s="61"/>
      <c r="B1380" s="61"/>
      <c r="C1380" s="61"/>
      <c r="D1380" s="61"/>
      <c r="E1380" s="61"/>
      <c r="F1380" s="64"/>
      <c r="G1380" s="64"/>
      <c r="H1380" s="64"/>
      <c r="I1380" s="89" t="str">
        <f t="shared" si="212"/>
        <v/>
      </c>
      <c r="J1380" s="64"/>
      <c r="K1380" s="64"/>
      <c r="L1380" s="64"/>
      <c r="M1380" s="64"/>
      <c r="N1380" s="64"/>
      <c r="O1380" s="64"/>
      <c r="P1380" s="82"/>
      <c r="Q1380" s="73"/>
      <c r="R1380" s="24"/>
      <c r="S1380" s="44" t="str">
        <f t="shared" ca="1" si="213"/>
        <v/>
      </c>
      <c r="T1380" s="48" t="str">
        <f t="shared" si="214"/>
        <v/>
      </c>
      <c r="U1380" s="48" t="str">
        <f t="shared" si="215"/>
        <v/>
      </c>
      <c r="V1380" s="21" t="str">
        <f t="shared" ca="1" si="216"/>
        <v/>
      </c>
      <c r="W1380" s="66">
        <f t="shared" si="217"/>
        <v>1</v>
      </c>
      <c r="X1380" s="66">
        <f t="shared" si="218"/>
        <v>1</v>
      </c>
      <c r="Y1380" s="21" t="str">
        <f t="shared" ca="1" si="219"/>
        <v/>
      </c>
      <c r="Z1380" s="13" t="str">
        <f>IF(Q1380="","",IF(H1381&lt;&gt;"Commercial",Lists!$C$2,IF(AND('Property details'!H1381="Commercial",'Property details'!Q1380&lt;250000),Lists!C$3,Lists!$C$4)))</f>
        <v/>
      </c>
      <c r="AA1380" s="19" t="str">
        <f t="shared" si="210"/>
        <v/>
      </c>
      <c r="AB1380" s="14" t="str">
        <f t="shared" si="211"/>
        <v/>
      </c>
    </row>
    <row r="1381" spans="1:28">
      <c r="A1381" s="61"/>
      <c r="B1381" s="61"/>
      <c r="C1381" s="61"/>
      <c r="D1381" s="61"/>
      <c r="E1381" s="61"/>
      <c r="F1381" s="64"/>
      <c r="G1381" s="64"/>
      <c r="H1381" s="64"/>
      <c r="I1381" s="89" t="str">
        <f t="shared" si="212"/>
        <v/>
      </c>
      <c r="J1381" s="64"/>
      <c r="K1381" s="64"/>
      <c r="L1381" s="64"/>
      <c r="M1381" s="64"/>
      <c r="N1381" s="64"/>
      <c r="O1381" s="64"/>
      <c r="P1381" s="82"/>
      <c r="Q1381" s="73"/>
      <c r="R1381" s="24"/>
      <c r="S1381" s="44" t="str">
        <f t="shared" ca="1" si="213"/>
        <v/>
      </c>
      <c r="T1381" s="48" t="str">
        <f t="shared" si="214"/>
        <v/>
      </c>
      <c r="U1381" s="48" t="str">
        <f t="shared" si="215"/>
        <v/>
      </c>
      <c r="V1381" s="21" t="str">
        <f t="shared" ca="1" si="216"/>
        <v/>
      </c>
      <c r="W1381" s="66">
        <f t="shared" si="217"/>
        <v>1</v>
      </c>
      <c r="X1381" s="66">
        <f t="shared" si="218"/>
        <v>1</v>
      </c>
      <c r="Y1381" s="21" t="str">
        <f t="shared" ca="1" si="219"/>
        <v/>
      </c>
      <c r="Z1381" s="13" t="str">
        <f>IF(Q1381="","",IF(H1382&lt;&gt;"Commercial",Lists!$C$2,IF(AND('Property details'!H1382="Commercial",'Property details'!Q1381&lt;250000),Lists!C$3,Lists!$C$4)))</f>
        <v/>
      </c>
      <c r="AA1381" s="19" t="str">
        <f t="shared" si="210"/>
        <v/>
      </c>
      <c r="AB1381" s="14" t="str">
        <f t="shared" si="211"/>
        <v/>
      </c>
    </row>
    <row r="1382" spans="1:28">
      <c r="A1382" s="61"/>
      <c r="B1382" s="61"/>
      <c r="C1382" s="61"/>
      <c r="D1382" s="61"/>
      <c r="E1382" s="61"/>
      <c r="F1382" s="64"/>
      <c r="G1382" s="64"/>
      <c r="H1382" s="64"/>
      <c r="I1382" s="89" t="str">
        <f t="shared" si="212"/>
        <v/>
      </c>
      <c r="J1382" s="64"/>
      <c r="K1382" s="64"/>
      <c r="L1382" s="64"/>
      <c r="M1382" s="64"/>
      <c r="N1382" s="64"/>
      <c r="O1382" s="64"/>
      <c r="P1382" s="82"/>
      <c r="Q1382" s="73"/>
      <c r="R1382" s="24"/>
      <c r="S1382" s="44" t="str">
        <f t="shared" ca="1" si="213"/>
        <v/>
      </c>
      <c r="T1382" s="48" t="str">
        <f t="shared" si="214"/>
        <v/>
      </c>
      <c r="U1382" s="48" t="str">
        <f t="shared" si="215"/>
        <v/>
      </c>
      <c r="V1382" s="21" t="str">
        <f t="shared" ca="1" si="216"/>
        <v/>
      </c>
      <c r="W1382" s="66">
        <f t="shared" si="217"/>
        <v>1</v>
      </c>
      <c r="X1382" s="66">
        <f t="shared" si="218"/>
        <v>1</v>
      </c>
      <c r="Y1382" s="21" t="str">
        <f t="shared" ca="1" si="219"/>
        <v/>
      </c>
      <c r="Z1382" s="13" t="str">
        <f>IF(Q1382="","",IF(H1383&lt;&gt;"Commercial",Lists!$C$2,IF(AND('Property details'!H1383="Commercial",'Property details'!Q1382&lt;250000),Lists!C$3,Lists!$C$4)))</f>
        <v/>
      </c>
      <c r="AA1382" s="19" t="str">
        <f t="shared" si="210"/>
        <v/>
      </c>
      <c r="AB1382" s="14" t="str">
        <f t="shared" si="211"/>
        <v/>
      </c>
    </row>
    <row r="1383" spans="1:28">
      <c r="A1383" s="61"/>
      <c r="B1383" s="61"/>
      <c r="C1383" s="61"/>
      <c r="D1383" s="61"/>
      <c r="E1383" s="61"/>
      <c r="F1383" s="64"/>
      <c r="G1383" s="64"/>
      <c r="H1383" s="64"/>
      <c r="I1383" s="89" t="str">
        <f t="shared" si="212"/>
        <v/>
      </c>
      <c r="J1383" s="64"/>
      <c r="K1383" s="64"/>
      <c r="L1383" s="64"/>
      <c r="M1383" s="64"/>
      <c r="N1383" s="64"/>
      <c r="O1383" s="64"/>
      <c r="P1383" s="82"/>
      <c r="Q1383" s="73"/>
      <c r="R1383" s="24"/>
      <c r="S1383" s="44" t="str">
        <f t="shared" ca="1" si="213"/>
        <v/>
      </c>
      <c r="T1383" s="48" t="str">
        <f t="shared" si="214"/>
        <v/>
      </c>
      <c r="U1383" s="48" t="str">
        <f t="shared" si="215"/>
        <v/>
      </c>
      <c r="V1383" s="21" t="str">
        <f t="shared" ca="1" si="216"/>
        <v/>
      </c>
      <c r="W1383" s="66">
        <f t="shared" si="217"/>
        <v>1</v>
      </c>
      <c r="X1383" s="66">
        <f t="shared" si="218"/>
        <v>1</v>
      </c>
      <c r="Y1383" s="21" t="str">
        <f t="shared" ca="1" si="219"/>
        <v/>
      </c>
      <c r="Z1383" s="13" t="str">
        <f>IF(Q1383="","",IF(H1384&lt;&gt;"Commercial",Lists!$C$2,IF(AND('Property details'!H1384="Commercial",'Property details'!Q1383&lt;250000),Lists!C$3,Lists!$C$4)))</f>
        <v/>
      </c>
      <c r="AA1383" s="19" t="str">
        <f t="shared" si="210"/>
        <v/>
      </c>
      <c r="AB1383" s="14" t="str">
        <f t="shared" si="211"/>
        <v/>
      </c>
    </row>
    <row r="1384" spans="1:28">
      <c r="A1384" s="61"/>
      <c r="B1384" s="61"/>
      <c r="C1384" s="61"/>
      <c r="D1384" s="61"/>
      <c r="E1384" s="61"/>
      <c r="F1384" s="64"/>
      <c r="G1384" s="64"/>
      <c r="H1384" s="64"/>
      <c r="I1384" s="89" t="str">
        <f t="shared" si="212"/>
        <v/>
      </c>
      <c r="J1384" s="64"/>
      <c r="K1384" s="64"/>
      <c r="L1384" s="64"/>
      <c r="M1384" s="64"/>
      <c r="N1384" s="64"/>
      <c r="O1384" s="64"/>
      <c r="P1384" s="82"/>
      <c r="Q1384" s="73"/>
      <c r="R1384" s="24"/>
      <c r="S1384" s="44" t="str">
        <f t="shared" ca="1" si="213"/>
        <v/>
      </c>
      <c r="T1384" s="48" t="str">
        <f t="shared" si="214"/>
        <v/>
      </c>
      <c r="U1384" s="48" t="str">
        <f t="shared" si="215"/>
        <v/>
      </c>
      <c r="V1384" s="21" t="str">
        <f t="shared" ca="1" si="216"/>
        <v/>
      </c>
      <c r="W1384" s="66">
        <f t="shared" si="217"/>
        <v>1</v>
      </c>
      <c r="X1384" s="66">
        <f t="shared" si="218"/>
        <v>1</v>
      </c>
      <c r="Y1384" s="21" t="str">
        <f t="shared" ca="1" si="219"/>
        <v/>
      </c>
      <c r="Z1384" s="13" t="str">
        <f>IF(Q1384="","",IF(H1385&lt;&gt;"Commercial",Lists!$C$2,IF(AND('Property details'!H1385="Commercial",'Property details'!Q1384&lt;250000),Lists!C$3,Lists!$C$4)))</f>
        <v/>
      </c>
      <c r="AA1384" s="19" t="str">
        <f t="shared" si="210"/>
        <v/>
      </c>
      <c r="AB1384" s="14" t="str">
        <f t="shared" si="211"/>
        <v/>
      </c>
    </row>
    <row r="1385" spans="1:28">
      <c r="A1385" s="61"/>
      <c r="B1385" s="61"/>
      <c r="C1385" s="61"/>
      <c r="D1385" s="61"/>
      <c r="E1385" s="61"/>
      <c r="F1385" s="64"/>
      <c r="G1385" s="64"/>
      <c r="H1385" s="64"/>
      <c r="I1385" s="89" t="str">
        <f t="shared" si="212"/>
        <v/>
      </c>
      <c r="J1385" s="64"/>
      <c r="K1385" s="64"/>
      <c r="L1385" s="64"/>
      <c r="M1385" s="64"/>
      <c r="N1385" s="64"/>
      <c r="O1385" s="64"/>
      <c r="P1385" s="82"/>
      <c r="Q1385" s="73"/>
      <c r="R1385" s="24"/>
      <c r="S1385" s="44" t="str">
        <f t="shared" ca="1" si="213"/>
        <v/>
      </c>
      <c r="T1385" s="48" t="str">
        <f t="shared" si="214"/>
        <v/>
      </c>
      <c r="U1385" s="48" t="str">
        <f t="shared" si="215"/>
        <v/>
      </c>
      <c r="V1385" s="21" t="str">
        <f t="shared" ca="1" si="216"/>
        <v/>
      </c>
      <c r="W1385" s="66">
        <f t="shared" si="217"/>
        <v>1</v>
      </c>
      <c r="X1385" s="66">
        <f t="shared" si="218"/>
        <v>1</v>
      </c>
      <c r="Y1385" s="21" t="str">
        <f t="shared" ca="1" si="219"/>
        <v/>
      </c>
      <c r="Z1385" s="13" t="str">
        <f>IF(Q1385="","",IF(H1386&lt;&gt;"Commercial",Lists!$C$2,IF(AND('Property details'!H1386="Commercial",'Property details'!Q1385&lt;250000),Lists!C$3,Lists!$C$4)))</f>
        <v/>
      </c>
      <c r="AA1385" s="19" t="str">
        <f t="shared" si="210"/>
        <v/>
      </c>
      <c r="AB1385" s="14" t="str">
        <f t="shared" si="211"/>
        <v/>
      </c>
    </row>
    <row r="1386" spans="1:28">
      <c r="A1386" s="61"/>
      <c r="B1386" s="61"/>
      <c r="C1386" s="61"/>
      <c r="D1386" s="61"/>
      <c r="E1386" s="61"/>
      <c r="F1386" s="64"/>
      <c r="G1386" s="64"/>
      <c r="H1386" s="64"/>
      <c r="I1386" s="89" t="str">
        <f t="shared" si="212"/>
        <v/>
      </c>
      <c r="J1386" s="64"/>
      <c r="K1386" s="64"/>
      <c r="L1386" s="64"/>
      <c r="M1386" s="64"/>
      <c r="N1386" s="64"/>
      <c r="O1386" s="64"/>
      <c r="P1386" s="82"/>
      <c r="Q1386" s="73"/>
      <c r="R1386" s="24"/>
      <c r="S1386" s="44" t="str">
        <f t="shared" ca="1" si="213"/>
        <v/>
      </c>
      <c r="T1386" s="48" t="str">
        <f t="shared" si="214"/>
        <v/>
      </c>
      <c r="U1386" s="48" t="str">
        <f t="shared" si="215"/>
        <v/>
      </c>
      <c r="V1386" s="21" t="str">
        <f t="shared" ca="1" si="216"/>
        <v/>
      </c>
      <c r="W1386" s="66">
        <f t="shared" si="217"/>
        <v>1</v>
      </c>
      <c r="X1386" s="66">
        <f t="shared" si="218"/>
        <v>1</v>
      </c>
      <c r="Y1386" s="21" t="str">
        <f t="shared" ca="1" si="219"/>
        <v/>
      </c>
      <c r="Z1386" s="13" t="str">
        <f>IF(Q1386="","",IF(H1387&lt;&gt;"Commercial",Lists!$C$2,IF(AND('Property details'!H1387="Commercial",'Property details'!Q1386&lt;250000),Lists!C$3,Lists!$C$4)))</f>
        <v/>
      </c>
      <c r="AA1386" s="19" t="str">
        <f t="shared" si="210"/>
        <v/>
      </c>
      <c r="AB1386" s="14" t="str">
        <f t="shared" si="211"/>
        <v/>
      </c>
    </row>
    <row r="1387" spans="1:28">
      <c r="A1387" s="61"/>
      <c r="B1387" s="61"/>
      <c r="C1387" s="61"/>
      <c r="D1387" s="61"/>
      <c r="E1387" s="61"/>
      <c r="F1387" s="64"/>
      <c r="G1387" s="64"/>
      <c r="H1387" s="64"/>
      <c r="I1387" s="89" t="str">
        <f t="shared" si="212"/>
        <v/>
      </c>
      <c r="J1387" s="64"/>
      <c r="K1387" s="64"/>
      <c r="L1387" s="64"/>
      <c r="M1387" s="64"/>
      <c r="N1387" s="64"/>
      <c r="O1387" s="64"/>
      <c r="P1387" s="82"/>
      <c r="Q1387" s="73"/>
      <c r="R1387" s="24"/>
      <c r="S1387" s="44" t="str">
        <f t="shared" ca="1" si="213"/>
        <v/>
      </c>
      <c r="T1387" s="48" t="str">
        <f t="shared" si="214"/>
        <v/>
      </c>
      <c r="U1387" s="48" t="str">
        <f t="shared" si="215"/>
        <v/>
      </c>
      <c r="V1387" s="21" t="str">
        <f t="shared" ca="1" si="216"/>
        <v/>
      </c>
      <c r="W1387" s="66">
        <f t="shared" si="217"/>
        <v>1</v>
      </c>
      <c r="X1387" s="66">
        <f t="shared" si="218"/>
        <v>1</v>
      </c>
      <c r="Y1387" s="21" t="str">
        <f t="shared" ca="1" si="219"/>
        <v/>
      </c>
      <c r="Z1387" s="13" t="str">
        <f>IF(Q1387="","",IF(H1388&lt;&gt;"Commercial",Lists!$C$2,IF(AND('Property details'!H1388="Commercial",'Property details'!Q1387&lt;250000),Lists!C$3,Lists!$C$4)))</f>
        <v/>
      </c>
      <c r="AA1387" s="19" t="str">
        <f t="shared" si="210"/>
        <v/>
      </c>
      <c r="AB1387" s="14" t="str">
        <f t="shared" si="211"/>
        <v/>
      </c>
    </row>
    <row r="1388" spans="1:28">
      <c r="A1388" s="61"/>
      <c r="B1388" s="61"/>
      <c r="C1388" s="61"/>
      <c r="D1388" s="61"/>
      <c r="E1388" s="61"/>
      <c r="F1388" s="64"/>
      <c r="G1388" s="64"/>
      <c r="H1388" s="64"/>
      <c r="I1388" s="89" t="str">
        <f t="shared" si="212"/>
        <v/>
      </c>
      <c r="J1388" s="64"/>
      <c r="K1388" s="64"/>
      <c r="L1388" s="64"/>
      <c r="M1388" s="64"/>
      <c r="N1388" s="64"/>
      <c r="O1388" s="64"/>
      <c r="P1388" s="82"/>
      <c r="Q1388" s="73"/>
      <c r="R1388" s="24"/>
      <c r="S1388" s="44" t="str">
        <f t="shared" ca="1" si="213"/>
        <v/>
      </c>
      <c r="T1388" s="48" t="str">
        <f t="shared" si="214"/>
        <v/>
      </c>
      <c r="U1388" s="48" t="str">
        <f t="shared" si="215"/>
        <v/>
      </c>
      <c r="V1388" s="21" t="str">
        <f t="shared" ca="1" si="216"/>
        <v/>
      </c>
      <c r="W1388" s="66">
        <f t="shared" si="217"/>
        <v>1</v>
      </c>
      <c r="X1388" s="66">
        <f t="shared" si="218"/>
        <v>1</v>
      </c>
      <c r="Y1388" s="21" t="str">
        <f t="shared" ca="1" si="219"/>
        <v/>
      </c>
      <c r="Z1388" s="13" t="str">
        <f>IF(Q1388="","",IF(H1389&lt;&gt;"Commercial",Lists!$C$2,IF(AND('Property details'!H1389="Commercial",'Property details'!Q1388&lt;250000),Lists!C$3,Lists!$C$4)))</f>
        <v/>
      </c>
      <c r="AA1388" s="19" t="str">
        <f t="shared" si="210"/>
        <v/>
      </c>
      <c r="AB1388" s="14" t="str">
        <f t="shared" si="211"/>
        <v/>
      </c>
    </row>
    <row r="1389" spans="1:28">
      <c r="A1389" s="61"/>
      <c r="B1389" s="61"/>
      <c r="C1389" s="61"/>
      <c r="D1389" s="61"/>
      <c r="E1389" s="61"/>
      <c r="F1389" s="64"/>
      <c r="G1389" s="64"/>
      <c r="H1389" s="64"/>
      <c r="I1389" s="89" t="str">
        <f t="shared" si="212"/>
        <v/>
      </c>
      <c r="J1389" s="64"/>
      <c r="K1389" s="64"/>
      <c r="L1389" s="64"/>
      <c r="M1389" s="64"/>
      <c r="N1389" s="64"/>
      <c r="O1389" s="64"/>
      <c r="P1389" s="82"/>
      <c r="Q1389" s="73"/>
      <c r="R1389" s="24"/>
      <c r="S1389" s="44" t="str">
        <f t="shared" ca="1" si="213"/>
        <v/>
      </c>
      <c r="T1389" s="48" t="str">
        <f t="shared" si="214"/>
        <v/>
      </c>
      <c r="U1389" s="48" t="str">
        <f t="shared" si="215"/>
        <v/>
      </c>
      <c r="V1389" s="21" t="str">
        <f t="shared" ca="1" si="216"/>
        <v/>
      </c>
      <c r="W1389" s="66">
        <f t="shared" si="217"/>
        <v>1</v>
      </c>
      <c r="X1389" s="66">
        <f t="shared" si="218"/>
        <v>1</v>
      </c>
      <c r="Y1389" s="21" t="str">
        <f t="shared" ca="1" si="219"/>
        <v/>
      </c>
      <c r="Z1389" s="13" t="str">
        <f>IF(Q1389="","",IF(H1390&lt;&gt;"Commercial",Lists!$C$2,IF(AND('Property details'!H1390="Commercial",'Property details'!Q1389&lt;250000),Lists!C$3,Lists!$C$4)))</f>
        <v/>
      </c>
      <c r="AA1389" s="19" t="str">
        <f t="shared" si="210"/>
        <v/>
      </c>
      <c r="AB1389" s="14" t="str">
        <f t="shared" si="211"/>
        <v/>
      </c>
    </row>
    <row r="1390" spans="1:28">
      <c r="A1390" s="61"/>
      <c r="B1390" s="61"/>
      <c r="C1390" s="61"/>
      <c r="D1390" s="61"/>
      <c r="E1390" s="61"/>
      <c r="F1390" s="64"/>
      <c r="G1390" s="64"/>
      <c r="H1390" s="64"/>
      <c r="I1390" s="89" t="str">
        <f t="shared" si="212"/>
        <v/>
      </c>
      <c r="J1390" s="64"/>
      <c r="K1390" s="64"/>
      <c r="L1390" s="64"/>
      <c r="M1390" s="64"/>
      <c r="N1390" s="64"/>
      <c r="O1390" s="64"/>
      <c r="P1390" s="82"/>
      <c r="Q1390" s="73"/>
      <c r="R1390" s="24"/>
      <c r="S1390" s="44" t="str">
        <f t="shared" ca="1" si="213"/>
        <v/>
      </c>
      <c r="T1390" s="48" t="str">
        <f t="shared" si="214"/>
        <v/>
      </c>
      <c r="U1390" s="48" t="str">
        <f t="shared" si="215"/>
        <v/>
      </c>
      <c r="V1390" s="21" t="str">
        <f t="shared" ca="1" si="216"/>
        <v/>
      </c>
      <c r="W1390" s="66">
        <f t="shared" si="217"/>
        <v>1</v>
      </c>
      <c r="X1390" s="66">
        <f t="shared" si="218"/>
        <v>1</v>
      </c>
      <c r="Y1390" s="21" t="str">
        <f t="shared" ca="1" si="219"/>
        <v/>
      </c>
      <c r="Z1390" s="13" t="str">
        <f>IF(Q1390="","",IF(H1391&lt;&gt;"Commercial",Lists!$C$2,IF(AND('Property details'!H1391="Commercial",'Property details'!Q1390&lt;250000),Lists!C$3,Lists!$C$4)))</f>
        <v/>
      </c>
      <c r="AA1390" s="19" t="str">
        <f t="shared" si="210"/>
        <v/>
      </c>
      <c r="AB1390" s="14" t="str">
        <f t="shared" si="211"/>
        <v/>
      </c>
    </row>
    <row r="1391" spans="1:28">
      <c r="A1391" s="61"/>
      <c r="B1391" s="61"/>
      <c r="C1391" s="61"/>
      <c r="D1391" s="61"/>
      <c r="E1391" s="61"/>
      <c r="F1391" s="64"/>
      <c r="G1391" s="64"/>
      <c r="H1391" s="64"/>
      <c r="I1391" s="89" t="str">
        <f t="shared" si="212"/>
        <v/>
      </c>
      <c r="J1391" s="64"/>
      <c r="K1391" s="64"/>
      <c r="L1391" s="64"/>
      <c r="M1391" s="64"/>
      <c r="N1391" s="64"/>
      <c r="O1391" s="64"/>
      <c r="P1391" s="82"/>
      <c r="Q1391" s="73"/>
      <c r="R1391" s="24"/>
      <c r="S1391" s="44" t="str">
        <f t="shared" ca="1" si="213"/>
        <v/>
      </c>
      <c r="T1391" s="48" t="str">
        <f t="shared" si="214"/>
        <v/>
      </c>
      <c r="U1391" s="48" t="str">
        <f t="shared" si="215"/>
        <v/>
      </c>
      <c r="V1391" s="21" t="str">
        <f t="shared" ca="1" si="216"/>
        <v/>
      </c>
      <c r="W1391" s="66">
        <f t="shared" si="217"/>
        <v>1</v>
      </c>
      <c r="X1391" s="66">
        <f t="shared" si="218"/>
        <v>1</v>
      </c>
      <c r="Y1391" s="21" t="str">
        <f t="shared" ca="1" si="219"/>
        <v/>
      </c>
      <c r="Z1391" s="13" t="str">
        <f>IF(Q1391="","",IF(H1392&lt;&gt;"Commercial",Lists!$C$2,IF(AND('Property details'!H1392="Commercial",'Property details'!Q1391&lt;250000),Lists!C$3,Lists!$C$4)))</f>
        <v/>
      </c>
      <c r="AA1391" s="19" t="str">
        <f t="shared" si="210"/>
        <v/>
      </c>
      <c r="AB1391" s="14" t="str">
        <f t="shared" si="211"/>
        <v/>
      </c>
    </row>
    <row r="1392" spans="1:28">
      <c r="A1392" s="61"/>
      <c r="B1392" s="61"/>
      <c r="C1392" s="61"/>
      <c r="D1392" s="61"/>
      <c r="E1392" s="61"/>
      <c r="F1392" s="64"/>
      <c r="G1392" s="64"/>
      <c r="H1392" s="64"/>
      <c r="I1392" s="89" t="str">
        <f t="shared" si="212"/>
        <v/>
      </c>
      <c r="J1392" s="64"/>
      <c r="K1392" s="64"/>
      <c r="L1392" s="64"/>
      <c r="M1392" s="64"/>
      <c r="N1392" s="64"/>
      <c r="O1392" s="64"/>
      <c r="P1392" s="82"/>
      <c r="Q1392" s="73"/>
      <c r="R1392" s="24"/>
      <c r="S1392" s="44" t="str">
        <f t="shared" ca="1" si="213"/>
        <v/>
      </c>
      <c r="T1392" s="48" t="str">
        <f t="shared" si="214"/>
        <v/>
      </c>
      <c r="U1392" s="48" t="str">
        <f t="shared" si="215"/>
        <v/>
      </c>
      <c r="V1392" s="21" t="str">
        <f t="shared" ca="1" si="216"/>
        <v/>
      </c>
      <c r="W1392" s="66">
        <f t="shared" si="217"/>
        <v>1</v>
      </c>
      <c r="X1392" s="66">
        <f t="shared" si="218"/>
        <v>1</v>
      </c>
      <c r="Y1392" s="21" t="str">
        <f t="shared" ca="1" si="219"/>
        <v/>
      </c>
      <c r="Z1392" s="13" t="str">
        <f>IF(Q1392="","",IF(H1393&lt;&gt;"Commercial",Lists!$C$2,IF(AND('Property details'!H1393="Commercial",'Property details'!Q1392&lt;250000),Lists!C$3,Lists!$C$4)))</f>
        <v/>
      </c>
      <c r="AA1392" s="19" t="str">
        <f t="shared" si="210"/>
        <v/>
      </c>
      <c r="AB1392" s="14" t="str">
        <f t="shared" si="211"/>
        <v/>
      </c>
    </row>
    <row r="1393" spans="1:28">
      <c r="A1393" s="61"/>
      <c r="B1393" s="61"/>
      <c r="C1393" s="61"/>
      <c r="D1393" s="61"/>
      <c r="E1393" s="61"/>
      <c r="F1393" s="64"/>
      <c r="G1393" s="64"/>
      <c r="H1393" s="64"/>
      <c r="I1393" s="89" t="str">
        <f t="shared" si="212"/>
        <v/>
      </c>
      <c r="J1393" s="64"/>
      <c r="K1393" s="64"/>
      <c r="L1393" s="64"/>
      <c r="M1393" s="64"/>
      <c r="N1393" s="64"/>
      <c r="O1393" s="64"/>
      <c r="P1393" s="82"/>
      <c r="Q1393" s="73"/>
      <c r="R1393" s="24"/>
      <c r="S1393" s="44" t="str">
        <f t="shared" ca="1" si="213"/>
        <v/>
      </c>
      <c r="T1393" s="48" t="str">
        <f t="shared" si="214"/>
        <v/>
      </c>
      <c r="U1393" s="48" t="str">
        <f t="shared" si="215"/>
        <v/>
      </c>
      <c r="V1393" s="21" t="str">
        <f t="shared" ca="1" si="216"/>
        <v/>
      </c>
      <c r="W1393" s="66">
        <f t="shared" si="217"/>
        <v>1</v>
      </c>
      <c r="X1393" s="66">
        <f t="shared" si="218"/>
        <v>1</v>
      </c>
      <c r="Y1393" s="21" t="str">
        <f t="shared" ca="1" si="219"/>
        <v/>
      </c>
      <c r="Z1393" s="13" t="str">
        <f>IF(Q1393="","",IF(H1394&lt;&gt;"Commercial",Lists!$C$2,IF(AND('Property details'!H1394="Commercial",'Property details'!Q1393&lt;250000),Lists!C$3,Lists!$C$4)))</f>
        <v/>
      </c>
      <c r="AA1393" s="19" t="str">
        <f t="shared" si="210"/>
        <v/>
      </c>
      <c r="AB1393" s="14" t="str">
        <f t="shared" si="211"/>
        <v/>
      </c>
    </row>
    <row r="1394" spans="1:28">
      <c r="A1394" s="61"/>
      <c r="B1394" s="61"/>
      <c r="C1394" s="61"/>
      <c r="D1394" s="61"/>
      <c r="E1394" s="61"/>
      <c r="F1394" s="64"/>
      <c r="G1394" s="64"/>
      <c r="H1394" s="64"/>
      <c r="I1394" s="89" t="str">
        <f t="shared" si="212"/>
        <v/>
      </c>
      <c r="J1394" s="64"/>
      <c r="K1394" s="64"/>
      <c r="L1394" s="64"/>
      <c r="M1394" s="64"/>
      <c r="N1394" s="64"/>
      <c r="O1394" s="64"/>
      <c r="P1394" s="82"/>
      <c r="Q1394" s="73"/>
      <c r="R1394" s="24"/>
      <c r="S1394" s="44" t="str">
        <f t="shared" ca="1" si="213"/>
        <v/>
      </c>
      <c r="T1394" s="48" t="str">
        <f t="shared" si="214"/>
        <v/>
      </c>
      <c r="U1394" s="48" t="str">
        <f t="shared" si="215"/>
        <v/>
      </c>
      <c r="V1394" s="21" t="str">
        <f t="shared" ca="1" si="216"/>
        <v/>
      </c>
      <c r="W1394" s="66">
        <f t="shared" si="217"/>
        <v>1</v>
      </c>
      <c r="X1394" s="66">
        <f t="shared" si="218"/>
        <v>1</v>
      </c>
      <c r="Y1394" s="21" t="str">
        <f t="shared" ca="1" si="219"/>
        <v/>
      </c>
      <c r="Z1394" s="13" t="str">
        <f>IF(Q1394="","",IF(H1395&lt;&gt;"Commercial",Lists!$C$2,IF(AND('Property details'!H1395="Commercial",'Property details'!Q1394&lt;250000),Lists!C$3,Lists!$C$4)))</f>
        <v/>
      </c>
      <c r="AA1394" s="19" t="str">
        <f t="shared" si="210"/>
        <v/>
      </c>
      <c r="AB1394" s="14" t="str">
        <f t="shared" si="211"/>
        <v/>
      </c>
    </row>
    <row r="1395" spans="1:28">
      <c r="A1395" s="61"/>
      <c r="B1395" s="61"/>
      <c r="C1395" s="61"/>
      <c r="D1395" s="61"/>
      <c r="E1395" s="61"/>
      <c r="F1395" s="64"/>
      <c r="G1395" s="64"/>
      <c r="H1395" s="64"/>
      <c r="I1395" s="89" t="str">
        <f t="shared" si="212"/>
        <v/>
      </c>
      <c r="J1395" s="64"/>
      <c r="K1395" s="64"/>
      <c r="L1395" s="64"/>
      <c r="M1395" s="64"/>
      <c r="N1395" s="64"/>
      <c r="O1395" s="64"/>
      <c r="P1395" s="82"/>
      <c r="Q1395" s="73"/>
      <c r="R1395" s="24"/>
      <c r="S1395" s="44" t="str">
        <f t="shared" ca="1" si="213"/>
        <v/>
      </c>
      <c r="T1395" s="48" t="str">
        <f t="shared" si="214"/>
        <v/>
      </c>
      <c r="U1395" s="48" t="str">
        <f t="shared" si="215"/>
        <v/>
      </c>
      <c r="V1395" s="21" t="str">
        <f t="shared" ca="1" si="216"/>
        <v/>
      </c>
      <c r="W1395" s="66">
        <f t="shared" si="217"/>
        <v>1</v>
      </c>
      <c r="X1395" s="66">
        <f t="shared" si="218"/>
        <v>1</v>
      </c>
      <c r="Y1395" s="21" t="str">
        <f t="shared" ca="1" si="219"/>
        <v/>
      </c>
      <c r="Z1395" s="13" t="str">
        <f>IF(Q1395="","",IF(H1396&lt;&gt;"Commercial",Lists!$C$2,IF(AND('Property details'!H1396="Commercial",'Property details'!Q1395&lt;250000),Lists!C$3,Lists!$C$4)))</f>
        <v/>
      </c>
      <c r="AA1395" s="19" t="str">
        <f t="shared" si="210"/>
        <v/>
      </c>
      <c r="AB1395" s="14" t="str">
        <f t="shared" si="211"/>
        <v/>
      </c>
    </row>
    <row r="1396" spans="1:28">
      <c r="A1396" s="61"/>
      <c r="B1396" s="61"/>
      <c r="C1396" s="61"/>
      <c r="D1396" s="61"/>
      <c r="E1396" s="61"/>
      <c r="F1396" s="64"/>
      <c r="G1396" s="64"/>
      <c r="H1396" s="64"/>
      <c r="I1396" s="89" t="str">
        <f t="shared" si="212"/>
        <v/>
      </c>
      <c r="J1396" s="64"/>
      <c r="K1396" s="64"/>
      <c r="L1396" s="64"/>
      <c r="M1396" s="64"/>
      <c r="N1396" s="64"/>
      <c r="O1396" s="64"/>
      <c r="P1396" s="82"/>
      <c r="Q1396" s="73"/>
      <c r="R1396" s="24"/>
      <c r="S1396" s="44" t="str">
        <f t="shared" ca="1" si="213"/>
        <v/>
      </c>
      <c r="T1396" s="48" t="str">
        <f t="shared" si="214"/>
        <v/>
      </c>
      <c r="U1396" s="48" t="str">
        <f t="shared" si="215"/>
        <v/>
      </c>
      <c r="V1396" s="21" t="str">
        <f t="shared" ca="1" si="216"/>
        <v/>
      </c>
      <c r="W1396" s="66">
        <f t="shared" si="217"/>
        <v>1</v>
      </c>
      <c r="X1396" s="66">
        <f t="shared" si="218"/>
        <v>1</v>
      </c>
      <c r="Y1396" s="21" t="str">
        <f t="shared" ca="1" si="219"/>
        <v/>
      </c>
      <c r="Z1396" s="13" t="str">
        <f>IF(Q1396="","",IF(H1397&lt;&gt;"Commercial",Lists!$C$2,IF(AND('Property details'!H1397="Commercial",'Property details'!Q1396&lt;250000),Lists!C$3,Lists!$C$4)))</f>
        <v/>
      </c>
      <c r="AA1396" s="19" t="str">
        <f t="shared" si="210"/>
        <v/>
      </c>
      <c r="AB1396" s="14" t="str">
        <f t="shared" si="211"/>
        <v/>
      </c>
    </row>
    <row r="1397" spans="1:28">
      <c r="A1397" s="61"/>
      <c r="B1397" s="61"/>
      <c r="C1397" s="61"/>
      <c r="D1397" s="61"/>
      <c r="E1397" s="61"/>
      <c r="F1397" s="64"/>
      <c r="G1397" s="64"/>
      <c r="H1397" s="64"/>
      <c r="I1397" s="89" t="str">
        <f t="shared" si="212"/>
        <v/>
      </c>
      <c r="J1397" s="64"/>
      <c r="K1397" s="64"/>
      <c r="L1397" s="64"/>
      <c r="M1397" s="64"/>
      <c r="N1397" s="64"/>
      <c r="O1397" s="64"/>
      <c r="P1397" s="82"/>
      <c r="Q1397" s="73"/>
      <c r="R1397" s="24"/>
      <c r="S1397" s="44" t="str">
        <f t="shared" ca="1" si="213"/>
        <v/>
      </c>
      <c r="T1397" s="48" t="str">
        <f t="shared" si="214"/>
        <v/>
      </c>
      <c r="U1397" s="48" t="str">
        <f t="shared" si="215"/>
        <v/>
      </c>
      <c r="V1397" s="21" t="str">
        <f t="shared" ca="1" si="216"/>
        <v/>
      </c>
      <c r="W1397" s="66">
        <f t="shared" si="217"/>
        <v>1</v>
      </c>
      <c r="X1397" s="66">
        <f t="shared" si="218"/>
        <v>1</v>
      </c>
      <c r="Y1397" s="21" t="str">
        <f t="shared" ca="1" si="219"/>
        <v/>
      </c>
      <c r="Z1397" s="13" t="str">
        <f>IF(Q1397="","",IF(H1398&lt;&gt;"Commercial",Lists!$C$2,IF(AND('Property details'!H1398="Commercial",'Property details'!Q1397&lt;250000),Lists!C$3,Lists!$C$4)))</f>
        <v/>
      </c>
      <c r="AA1397" s="19" t="str">
        <f t="shared" si="210"/>
        <v/>
      </c>
      <c r="AB1397" s="14" t="str">
        <f t="shared" si="211"/>
        <v/>
      </c>
    </row>
    <row r="1398" spans="1:28">
      <c r="A1398" s="61"/>
      <c r="B1398" s="61"/>
      <c r="C1398" s="61"/>
      <c r="D1398" s="61"/>
      <c r="E1398" s="61"/>
      <c r="F1398" s="64"/>
      <c r="G1398" s="64"/>
      <c r="H1398" s="64"/>
      <c r="I1398" s="89" t="str">
        <f t="shared" si="212"/>
        <v/>
      </c>
      <c r="J1398" s="64"/>
      <c r="K1398" s="64"/>
      <c r="L1398" s="64"/>
      <c r="M1398" s="64"/>
      <c r="N1398" s="64"/>
      <c r="O1398" s="64"/>
      <c r="P1398" s="82"/>
      <c r="Q1398" s="73"/>
      <c r="R1398" s="24"/>
      <c r="S1398" s="44" t="str">
        <f t="shared" ca="1" si="213"/>
        <v/>
      </c>
      <c r="T1398" s="48" t="str">
        <f t="shared" si="214"/>
        <v/>
      </c>
      <c r="U1398" s="48" t="str">
        <f t="shared" si="215"/>
        <v/>
      </c>
      <c r="V1398" s="21" t="str">
        <f t="shared" ca="1" si="216"/>
        <v/>
      </c>
      <c r="W1398" s="66">
        <f t="shared" si="217"/>
        <v>1</v>
      </c>
      <c r="X1398" s="66">
        <f t="shared" si="218"/>
        <v>1</v>
      </c>
      <c r="Y1398" s="21" t="str">
        <f t="shared" ca="1" si="219"/>
        <v/>
      </c>
      <c r="Z1398" s="13" t="str">
        <f>IF(Q1398="","",IF(H1399&lt;&gt;"Commercial",Lists!$C$2,IF(AND('Property details'!H1399="Commercial",'Property details'!Q1398&lt;250000),Lists!C$3,Lists!$C$4)))</f>
        <v/>
      </c>
      <c r="AA1398" s="19" t="str">
        <f t="shared" si="210"/>
        <v/>
      </c>
      <c r="AB1398" s="14" t="str">
        <f t="shared" si="211"/>
        <v/>
      </c>
    </row>
    <row r="1399" spans="1:28">
      <c r="A1399" s="61"/>
      <c r="B1399" s="61"/>
      <c r="C1399" s="61"/>
      <c r="D1399" s="61"/>
      <c r="E1399" s="61"/>
      <c r="F1399" s="64"/>
      <c r="G1399" s="64"/>
      <c r="H1399" s="64"/>
      <c r="I1399" s="89" t="str">
        <f t="shared" si="212"/>
        <v/>
      </c>
      <c r="J1399" s="64"/>
      <c r="K1399" s="64"/>
      <c r="L1399" s="64"/>
      <c r="M1399" s="64"/>
      <c r="N1399" s="64"/>
      <c r="O1399" s="64"/>
      <c r="P1399" s="82"/>
      <c r="Q1399" s="73"/>
      <c r="R1399" s="24"/>
      <c r="S1399" s="44" t="str">
        <f t="shared" ca="1" si="213"/>
        <v/>
      </c>
      <c r="T1399" s="48" t="str">
        <f t="shared" si="214"/>
        <v/>
      </c>
      <c r="U1399" s="48" t="str">
        <f t="shared" si="215"/>
        <v/>
      </c>
      <c r="V1399" s="21" t="str">
        <f t="shared" ca="1" si="216"/>
        <v/>
      </c>
      <c r="W1399" s="66">
        <f t="shared" si="217"/>
        <v>1</v>
      </c>
      <c r="X1399" s="66">
        <f t="shared" si="218"/>
        <v>1</v>
      </c>
      <c r="Y1399" s="21" t="str">
        <f t="shared" ca="1" si="219"/>
        <v/>
      </c>
      <c r="Z1399" s="13" t="str">
        <f>IF(Q1399="","",IF(H1400&lt;&gt;"Commercial",Lists!$C$2,IF(AND('Property details'!H1400="Commercial",'Property details'!Q1399&lt;250000),Lists!C$3,Lists!$C$4)))</f>
        <v/>
      </c>
      <c r="AA1399" s="19" t="str">
        <f t="shared" si="210"/>
        <v/>
      </c>
      <c r="AB1399" s="14" t="str">
        <f t="shared" si="211"/>
        <v/>
      </c>
    </row>
    <row r="1400" spans="1:28">
      <c r="A1400" s="61"/>
      <c r="B1400" s="61"/>
      <c r="C1400" s="61"/>
      <c r="D1400" s="61"/>
      <c r="E1400" s="61"/>
      <c r="F1400" s="64"/>
      <c r="G1400" s="64"/>
      <c r="H1400" s="64"/>
      <c r="I1400" s="89" t="str">
        <f t="shared" si="212"/>
        <v/>
      </c>
      <c r="J1400" s="64"/>
      <c r="K1400" s="64"/>
      <c r="L1400" s="64"/>
      <c r="M1400" s="64"/>
      <c r="N1400" s="64"/>
      <c r="O1400" s="64"/>
      <c r="P1400" s="82"/>
      <c r="Q1400" s="73"/>
      <c r="R1400" s="24"/>
      <c r="S1400" s="44" t="str">
        <f t="shared" ca="1" si="213"/>
        <v/>
      </c>
      <c r="T1400" s="48" t="str">
        <f t="shared" si="214"/>
        <v/>
      </c>
      <c r="U1400" s="48" t="str">
        <f t="shared" si="215"/>
        <v/>
      </c>
      <c r="V1400" s="21" t="str">
        <f t="shared" ca="1" si="216"/>
        <v/>
      </c>
      <c r="W1400" s="66">
        <f t="shared" si="217"/>
        <v>1</v>
      </c>
      <c r="X1400" s="66">
        <f t="shared" si="218"/>
        <v>1</v>
      </c>
      <c r="Y1400" s="21" t="str">
        <f t="shared" ca="1" si="219"/>
        <v/>
      </c>
      <c r="Z1400" s="13" t="str">
        <f>IF(Q1400="","",IF(H1401&lt;&gt;"Commercial",Lists!$C$2,IF(AND('Property details'!H1401="Commercial",'Property details'!Q1400&lt;250000),Lists!C$3,Lists!$C$4)))</f>
        <v/>
      </c>
      <c r="AA1400" s="19" t="str">
        <f t="shared" si="210"/>
        <v/>
      </c>
      <c r="AB1400" s="14" t="str">
        <f t="shared" si="211"/>
        <v/>
      </c>
    </row>
    <row r="1401" spans="1:28">
      <c r="A1401" s="61"/>
      <c r="B1401" s="61"/>
      <c r="C1401" s="61"/>
      <c r="D1401" s="61"/>
      <c r="E1401" s="61"/>
      <c r="F1401" s="64"/>
      <c r="G1401" s="64"/>
      <c r="H1401" s="64"/>
      <c r="I1401" s="89" t="str">
        <f t="shared" si="212"/>
        <v/>
      </c>
      <c r="J1401" s="64"/>
      <c r="K1401" s="64"/>
      <c r="L1401" s="64"/>
      <c r="M1401" s="64"/>
      <c r="N1401" s="64"/>
      <c r="O1401" s="64"/>
      <c r="P1401" s="82"/>
      <c r="Q1401" s="73"/>
      <c r="R1401" s="24"/>
      <c r="S1401" s="44" t="str">
        <f t="shared" ca="1" si="213"/>
        <v/>
      </c>
      <c r="T1401" s="48" t="str">
        <f t="shared" si="214"/>
        <v/>
      </c>
      <c r="U1401" s="48" t="str">
        <f t="shared" si="215"/>
        <v/>
      </c>
      <c r="V1401" s="21" t="str">
        <f t="shared" ca="1" si="216"/>
        <v/>
      </c>
      <c r="W1401" s="66">
        <f t="shared" si="217"/>
        <v>1</v>
      </c>
      <c r="X1401" s="66">
        <f t="shared" si="218"/>
        <v>1</v>
      </c>
      <c r="Y1401" s="21" t="str">
        <f t="shared" ca="1" si="219"/>
        <v/>
      </c>
      <c r="Z1401" s="13" t="str">
        <f>IF(Q1401="","",IF(H1402&lt;&gt;"Commercial",Lists!$C$2,IF(AND('Property details'!H1402="Commercial",'Property details'!Q1401&lt;250000),Lists!C$3,Lists!$C$4)))</f>
        <v/>
      </c>
      <c r="AA1401" s="19" t="str">
        <f t="shared" si="210"/>
        <v/>
      </c>
      <c r="AB1401" s="14" t="str">
        <f t="shared" si="211"/>
        <v/>
      </c>
    </row>
    <row r="1402" spans="1:28">
      <c r="A1402" s="61"/>
      <c r="B1402" s="61"/>
      <c r="C1402" s="61"/>
      <c r="D1402" s="61"/>
      <c r="E1402" s="61"/>
      <c r="F1402" s="64"/>
      <c r="G1402" s="64"/>
      <c r="H1402" s="64"/>
      <c r="I1402" s="89" t="str">
        <f t="shared" si="212"/>
        <v/>
      </c>
      <c r="J1402" s="64"/>
      <c r="K1402" s="64"/>
      <c r="L1402" s="64"/>
      <c r="M1402" s="64"/>
      <c r="N1402" s="64"/>
      <c r="O1402" s="64"/>
      <c r="P1402" s="82"/>
      <c r="Q1402" s="73"/>
      <c r="R1402" s="24"/>
      <c r="S1402" s="44" t="str">
        <f t="shared" ca="1" si="213"/>
        <v/>
      </c>
      <c r="T1402" s="48" t="str">
        <f t="shared" si="214"/>
        <v/>
      </c>
      <c r="U1402" s="48" t="str">
        <f t="shared" si="215"/>
        <v/>
      </c>
      <c r="V1402" s="21" t="str">
        <f t="shared" ca="1" si="216"/>
        <v/>
      </c>
      <c r="W1402" s="66">
        <f t="shared" si="217"/>
        <v>1</v>
      </c>
      <c r="X1402" s="66">
        <f t="shared" si="218"/>
        <v>1</v>
      </c>
      <c r="Y1402" s="21" t="str">
        <f t="shared" ca="1" si="219"/>
        <v/>
      </c>
      <c r="Z1402" s="13" t="str">
        <f>IF(Q1402="","",IF(H1403&lt;&gt;"Commercial",Lists!$C$2,IF(AND('Property details'!H1403="Commercial",'Property details'!Q1402&lt;250000),Lists!C$3,Lists!$C$4)))</f>
        <v/>
      </c>
      <c r="AA1402" s="19" t="str">
        <f t="shared" si="210"/>
        <v/>
      </c>
      <c r="AB1402" s="14" t="str">
        <f t="shared" si="211"/>
        <v/>
      </c>
    </row>
    <row r="1403" spans="1:28">
      <c r="A1403" s="61"/>
      <c r="B1403" s="61"/>
      <c r="C1403" s="61"/>
      <c r="D1403" s="61"/>
      <c r="E1403" s="61"/>
      <c r="F1403" s="64"/>
      <c r="G1403" s="64"/>
      <c r="H1403" s="64"/>
      <c r="I1403" s="89" t="str">
        <f t="shared" si="212"/>
        <v/>
      </c>
      <c r="J1403" s="64"/>
      <c r="K1403" s="64"/>
      <c r="L1403" s="64"/>
      <c r="M1403" s="64"/>
      <c r="N1403" s="64"/>
      <c r="O1403" s="64"/>
      <c r="P1403" s="82"/>
      <c r="Q1403" s="73"/>
      <c r="R1403" s="24"/>
      <c r="S1403" s="44" t="str">
        <f t="shared" ca="1" si="213"/>
        <v/>
      </c>
      <c r="T1403" s="48" t="str">
        <f t="shared" si="214"/>
        <v/>
      </c>
      <c r="U1403" s="48" t="str">
        <f t="shared" si="215"/>
        <v/>
      </c>
      <c r="V1403" s="21" t="str">
        <f t="shared" ca="1" si="216"/>
        <v/>
      </c>
      <c r="W1403" s="66">
        <f t="shared" si="217"/>
        <v>1</v>
      </c>
      <c r="X1403" s="66">
        <f t="shared" si="218"/>
        <v>1</v>
      </c>
      <c r="Y1403" s="21" t="str">
        <f t="shared" ca="1" si="219"/>
        <v/>
      </c>
      <c r="Z1403" s="13" t="str">
        <f>IF(Q1403="","",IF(H1404&lt;&gt;"Commercial",Lists!$C$2,IF(AND('Property details'!H1404="Commercial",'Property details'!Q1403&lt;250000),Lists!C$3,Lists!$C$4)))</f>
        <v/>
      </c>
      <c r="AA1403" s="19" t="str">
        <f t="shared" si="210"/>
        <v/>
      </c>
      <c r="AB1403" s="14" t="str">
        <f t="shared" si="211"/>
        <v/>
      </c>
    </row>
    <row r="1404" spans="1:28">
      <c r="A1404" s="61"/>
      <c r="B1404" s="61"/>
      <c r="C1404" s="61"/>
      <c r="D1404" s="61"/>
      <c r="E1404" s="61"/>
      <c r="F1404" s="64"/>
      <c r="G1404" s="64"/>
      <c r="H1404" s="64"/>
      <c r="I1404" s="89" t="str">
        <f t="shared" si="212"/>
        <v/>
      </c>
      <c r="J1404" s="64"/>
      <c r="K1404" s="64"/>
      <c r="L1404" s="64"/>
      <c r="M1404" s="64"/>
      <c r="N1404" s="64"/>
      <c r="O1404" s="64"/>
      <c r="P1404" s="82"/>
      <c r="Q1404" s="73"/>
      <c r="R1404" s="24"/>
      <c r="S1404" s="44" t="str">
        <f t="shared" ca="1" si="213"/>
        <v/>
      </c>
      <c r="T1404" s="48" t="str">
        <f t="shared" si="214"/>
        <v/>
      </c>
      <c r="U1404" s="48" t="str">
        <f t="shared" si="215"/>
        <v/>
      </c>
      <c r="V1404" s="21" t="str">
        <f t="shared" ca="1" si="216"/>
        <v/>
      </c>
      <c r="W1404" s="66">
        <f t="shared" si="217"/>
        <v>1</v>
      </c>
      <c r="X1404" s="66">
        <f t="shared" si="218"/>
        <v>1</v>
      </c>
      <c r="Y1404" s="21" t="str">
        <f t="shared" ca="1" si="219"/>
        <v/>
      </c>
      <c r="Z1404" s="13" t="str">
        <f>IF(Q1404="","",IF(H1405&lt;&gt;"Commercial",Lists!$C$2,IF(AND('Property details'!H1405="Commercial",'Property details'!Q1404&lt;250000),Lists!C$3,Lists!$C$4)))</f>
        <v/>
      </c>
      <c r="AA1404" s="19" t="str">
        <f t="shared" si="210"/>
        <v/>
      </c>
      <c r="AB1404" s="14" t="str">
        <f t="shared" si="211"/>
        <v/>
      </c>
    </row>
    <row r="1405" spans="1:28">
      <c r="A1405" s="61"/>
      <c r="B1405" s="61"/>
      <c r="C1405" s="61"/>
      <c r="D1405" s="61"/>
      <c r="E1405" s="61"/>
      <c r="F1405" s="64"/>
      <c r="G1405" s="64"/>
      <c r="H1405" s="64"/>
      <c r="I1405" s="89" t="str">
        <f t="shared" si="212"/>
        <v/>
      </c>
      <c r="J1405" s="64"/>
      <c r="K1405" s="64"/>
      <c r="L1405" s="64"/>
      <c r="M1405" s="64"/>
      <c r="N1405" s="64"/>
      <c r="O1405" s="64"/>
      <c r="P1405" s="82"/>
      <c r="Q1405" s="73"/>
      <c r="R1405" s="24"/>
      <c r="S1405" s="44" t="str">
        <f t="shared" ca="1" si="213"/>
        <v/>
      </c>
      <c r="T1405" s="48" t="str">
        <f t="shared" si="214"/>
        <v/>
      </c>
      <c r="U1405" s="48" t="str">
        <f t="shared" si="215"/>
        <v/>
      </c>
      <c r="V1405" s="21" t="str">
        <f t="shared" ca="1" si="216"/>
        <v/>
      </c>
      <c r="W1405" s="66">
        <f t="shared" si="217"/>
        <v>1</v>
      </c>
      <c r="X1405" s="66">
        <f t="shared" si="218"/>
        <v>1</v>
      </c>
      <c r="Y1405" s="21" t="str">
        <f t="shared" ca="1" si="219"/>
        <v/>
      </c>
      <c r="Z1405" s="13" t="str">
        <f>IF(Q1405="","",IF(H1406&lt;&gt;"Commercial",Lists!$C$2,IF(AND('Property details'!H1406="Commercial",'Property details'!Q1405&lt;250000),Lists!C$3,Lists!$C$4)))</f>
        <v/>
      </c>
      <c r="AA1405" s="19" t="str">
        <f t="shared" si="210"/>
        <v/>
      </c>
      <c r="AB1405" s="14" t="str">
        <f t="shared" si="211"/>
        <v/>
      </c>
    </row>
    <row r="1406" spans="1:28">
      <c r="A1406" s="61"/>
      <c r="B1406" s="61"/>
      <c r="C1406" s="61"/>
      <c r="D1406" s="61"/>
      <c r="E1406" s="61"/>
      <c r="F1406" s="64"/>
      <c r="G1406" s="64"/>
      <c r="H1406" s="64"/>
      <c r="I1406" s="89" t="str">
        <f t="shared" si="212"/>
        <v/>
      </c>
      <c r="J1406" s="64"/>
      <c r="K1406" s="64"/>
      <c r="L1406" s="64"/>
      <c r="M1406" s="64"/>
      <c r="N1406" s="64"/>
      <c r="O1406" s="64"/>
      <c r="P1406" s="82"/>
      <c r="Q1406" s="73"/>
      <c r="R1406" s="24"/>
      <c r="S1406" s="44" t="str">
        <f t="shared" ca="1" si="213"/>
        <v/>
      </c>
      <c r="T1406" s="48" t="str">
        <f t="shared" si="214"/>
        <v/>
      </c>
      <c r="U1406" s="48" t="str">
        <f t="shared" si="215"/>
        <v/>
      </c>
      <c r="V1406" s="21" t="str">
        <f t="shared" ca="1" si="216"/>
        <v/>
      </c>
      <c r="W1406" s="66">
        <f t="shared" si="217"/>
        <v>1</v>
      </c>
      <c r="X1406" s="66">
        <f t="shared" si="218"/>
        <v>1</v>
      </c>
      <c r="Y1406" s="21" t="str">
        <f t="shared" ca="1" si="219"/>
        <v/>
      </c>
      <c r="Z1406" s="13" t="str">
        <f>IF(Q1406="","",IF(H1407&lt;&gt;"Commercial",Lists!$C$2,IF(AND('Property details'!H1407="Commercial",'Property details'!Q1406&lt;250000),Lists!C$3,Lists!$C$4)))</f>
        <v/>
      </c>
      <c r="AA1406" s="19" t="str">
        <f t="shared" si="210"/>
        <v/>
      </c>
      <c r="AB1406" s="14" t="str">
        <f t="shared" si="211"/>
        <v/>
      </c>
    </row>
    <row r="1407" spans="1:28">
      <c r="A1407" s="61"/>
      <c r="B1407" s="61"/>
      <c r="C1407" s="61"/>
      <c r="D1407" s="61"/>
      <c r="E1407" s="61"/>
      <c r="F1407" s="64"/>
      <c r="G1407" s="64"/>
      <c r="H1407" s="64"/>
      <c r="I1407" s="89" t="str">
        <f t="shared" si="212"/>
        <v/>
      </c>
      <c r="J1407" s="64"/>
      <c r="K1407" s="64"/>
      <c r="L1407" s="64"/>
      <c r="M1407" s="64"/>
      <c r="N1407" s="64"/>
      <c r="O1407" s="64"/>
      <c r="P1407" s="82"/>
      <c r="Q1407" s="73"/>
      <c r="R1407" s="24"/>
      <c r="S1407" s="44" t="str">
        <f t="shared" ca="1" si="213"/>
        <v/>
      </c>
      <c r="T1407" s="48" t="str">
        <f t="shared" si="214"/>
        <v/>
      </c>
      <c r="U1407" s="48" t="str">
        <f t="shared" si="215"/>
        <v/>
      </c>
      <c r="V1407" s="21" t="str">
        <f t="shared" ca="1" si="216"/>
        <v/>
      </c>
      <c r="W1407" s="66">
        <f t="shared" si="217"/>
        <v>1</v>
      </c>
      <c r="X1407" s="66">
        <f t="shared" si="218"/>
        <v>1</v>
      </c>
      <c r="Y1407" s="21" t="str">
        <f t="shared" ca="1" si="219"/>
        <v/>
      </c>
      <c r="Z1407" s="13" t="str">
        <f>IF(Q1407="","",IF(H1408&lt;&gt;"Commercial",Lists!$C$2,IF(AND('Property details'!H1408="Commercial",'Property details'!Q1407&lt;250000),Lists!C$3,Lists!$C$4)))</f>
        <v/>
      </c>
      <c r="AA1407" s="19" t="str">
        <f t="shared" si="210"/>
        <v/>
      </c>
      <c r="AB1407" s="14" t="str">
        <f t="shared" si="211"/>
        <v/>
      </c>
    </row>
    <row r="1408" spans="1:28">
      <c r="A1408" s="61"/>
      <c r="B1408" s="61"/>
      <c r="C1408" s="61"/>
      <c r="D1408" s="61"/>
      <c r="E1408" s="61"/>
      <c r="F1408" s="64"/>
      <c r="G1408" s="64"/>
      <c r="H1408" s="64"/>
      <c r="I1408" s="89" t="str">
        <f t="shared" si="212"/>
        <v/>
      </c>
      <c r="J1408" s="64"/>
      <c r="K1408" s="64"/>
      <c r="L1408" s="64"/>
      <c r="M1408" s="64"/>
      <c r="N1408" s="64"/>
      <c r="O1408" s="64"/>
      <c r="P1408" s="82"/>
      <c r="Q1408" s="73"/>
      <c r="R1408" s="24"/>
      <c r="S1408" s="44" t="str">
        <f t="shared" ca="1" si="213"/>
        <v/>
      </c>
      <c r="T1408" s="48" t="str">
        <f t="shared" si="214"/>
        <v/>
      </c>
      <c r="U1408" s="48" t="str">
        <f t="shared" si="215"/>
        <v/>
      </c>
      <c r="V1408" s="21" t="str">
        <f t="shared" ca="1" si="216"/>
        <v/>
      </c>
      <c r="W1408" s="66">
        <f t="shared" si="217"/>
        <v>1</v>
      </c>
      <c r="X1408" s="66">
        <f t="shared" si="218"/>
        <v>1</v>
      </c>
      <c r="Y1408" s="21" t="str">
        <f t="shared" ca="1" si="219"/>
        <v/>
      </c>
      <c r="Z1408" s="13" t="str">
        <f>IF(Q1408="","",IF(H1409&lt;&gt;"Commercial",Lists!$C$2,IF(AND('Property details'!H1409="Commercial",'Property details'!Q1408&lt;250000),Lists!C$3,Lists!$C$4)))</f>
        <v/>
      </c>
      <c r="AA1408" s="19" t="str">
        <f t="shared" si="210"/>
        <v/>
      </c>
      <c r="AB1408" s="14" t="str">
        <f t="shared" si="211"/>
        <v/>
      </c>
    </row>
    <row r="1409" spans="1:28">
      <c r="A1409" s="61"/>
      <c r="B1409" s="61"/>
      <c r="C1409" s="61"/>
      <c r="D1409" s="61"/>
      <c r="E1409" s="61"/>
      <c r="F1409" s="64"/>
      <c r="G1409" s="64"/>
      <c r="H1409" s="64"/>
      <c r="I1409" s="89" t="str">
        <f t="shared" si="212"/>
        <v/>
      </c>
      <c r="J1409" s="64"/>
      <c r="K1409" s="64"/>
      <c r="L1409" s="64"/>
      <c r="M1409" s="64"/>
      <c r="N1409" s="64"/>
      <c r="O1409" s="64"/>
      <c r="P1409" s="82"/>
      <c r="Q1409" s="73"/>
      <c r="R1409" s="24"/>
      <c r="S1409" s="44" t="str">
        <f t="shared" ca="1" si="213"/>
        <v/>
      </c>
      <c r="T1409" s="48" t="str">
        <f t="shared" si="214"/>
        <v/>
      </c>
      <c r="U1409" s="48" t="str">
        <f t="shared" si="215"/>
        <v/>
      </c>
      <c r="V1409" s="21" t="str">
        <f t="shared" ca="1" si="216"/>
        <v/>
      </c>
      <c r="W1409" s="66">
        <f t="shared" si="217"/>
        <v>1</v>
      </c>
      <c r="X1409" s="66">
        <f t="shared" si="218"/>
        <v>1</v>
      </c>
      <c r="Y1409" s="21" t="str">
        <f t="shared" ca="1" si="219"/>
        <v/>
      </c>
      <c r="Z1409" s="13" t="str">
        <f>IF(Q1409="","",IF(H1410&lt;&gt;"Commercial",Lists!$C$2,IF(AND('Property details'!H1410="Commercial",'Property details'!Q1409&lt;250000),Lists!C$3,Lists!$C$4)))</f>
        <v/>
      </c>
      <c r="AA1409" s="19" t="str">
        <f t="shared" si="210"/>
        <v/>
      </c>
      <c r="AB1409" s="14" t="str">
        <f t="shared" si="211"/>
        <v/>
      </c>
    </row>
    <row r="1410" spans="1:28">
      <c r="A1410" s="61"/>
      <c r="B1410" s="61"/>
      <c r="C1410" s="61"/>
      <c r="D1410" s="61"/>
      <c r="E1410" s="61"/>
      <c r="F1410" s="64"/>
      <c r="G1410" s="64"/>
      <c r="H1410" s="64"/>
      <c r="I1410" s="89" t="str">
        <f t="shared" si="212"/>
        <v/>
      </c>
      <c r="J1410" s="64"/>
      <c r="K1410" s="64"/>
      <c r="L1410" s="64"/>
      <c r="M1410" s="64"/>
      <c r="N1410" s="64"/>
      <c r="O1410" s="64"/>
      <c r="P1410" s="82"/>
      <c r="Q1410" s="73"/>
      <c r="R1410" s="24"/>
      <c r="S1410" s="44" t="str">
        <f t="shared" ca="1" si="213"/>
        <v/>
      </c>
      <c r="T1410" s="48" t="str">
        <f t="shared" si="214"/>
        <v/>
      </c>
      <c r="U1410" s="48" t="str">
        <f t="shared" si="215"/>
        <v/>
      </c>
      <c r="V1410" s="21" t="str">
        <f t="shared" ca="1" si="216"/>
        <v/>
      </c>
      <c r="W1410" s="66">
        <f t="shared" si="217"/>
        <v>1</v>
      </c>
      <c r="X1410" s="66">
        <f t="shared" si="218"/>
        <v>1</v>
      </c>
      <c r="Y1410" s="21" t="str">
        <f t="shared" ca="1" si="219"/>
        <v/>
      </c>
      <c r="Z1410" s="13" t="str">
        <f>IF(Q1410="","",IF(H1411&lt;&gt;"Commercial",Lists!$C$2,IF(AND('Property details'!H1411="Commercial",'Property details'!Q1410&lt;250000),Lists!C$3,Lists!$C$4)))</f>
        <v/>
      </c>
      <c r="AA1410" s="19" t="str">
        <f t="shared" si="210"/>
        <v/>
      </c>
      <c r="AB1410" s="14" t="str">
        <f t="shared" si="211"/>
        <v/>
      </c>
    </row>
    <row r="1411" spans="1:28">
      <c r="A1411" s="61"/>
      <c r="B1411" s="61"/>
      <c r="C1411" s="61"/>
      <c r="D1411" s="61"/>
      <c r="E1411" s="61"/>
      <c r="F1411" s="64"/>
      <c r="G1411" s="64"/>
      <c r="H1411" s="64"/>
      <c r="I1411" s="89" t="str">
        <f t="shared" si="212"/>
        <v/>
      </c>
      <c r="J1411" s="64"/>
      <c r="K1411" s="64"/>
      <c r="L1411" s="64"/>
      <c r="M1411" s="64"/>
      <c r="N1411" s="64"/>
      <c r="O1411" s="64"/>
      <c r="P1411" s="82"/>
      <c r="Q1411" s="73"/>
      <c r="R1411" s="24"/>
      <c r="S1411" s="44" t="str">
        <f t="shared" ca="1" si="213"/>
        <v/>
      </c>
      <c r="T1411" s="48" t="str">
        <f t="shared" si="214"/>
        <v/>
      </c>
      <c r="U1411" s="48" t="str">
        <f t="shared" si="215"/>
        <v/>
      </c>
      <c r="V1411" s="21" t="str">
        <f t="shared" ca="1" si="216"/>
        <v/>
      </c>
      <c r="W1411" s="66">
        <f t="shared" si="217"/>
        <v>1</v>
      </c>
      <c r="X1411" s="66">
        <f t="shared" si="218"/>
        <v>1</v>
      </c>
      <c r="Y1411" s="21" t="str">
        <f t="shared" ca="1" si="219"/>
        <v/>
      </c>
      <c r="Z1411" s="13" t="str">
        <f>IF(Q1411="","",IF(H1412&lt;&gt;"Commercial",Lists!$C$2,IF(AND('Property details'!H1412="Commercial",'Property details'!Q1411&lt;250000),Lists!C$3,Lists!$C$4)))</f>
        <v/>
      </c>
      <c r="AA1411" s="19" t="str">
        <f t="shared" si="210"/>
        <v/>
      </c>
      <c r="AB1411" s="14" t="str">
        <f t="shared" si="211"/>
        <v/>
      </c>
    </row>
    <row r="1412" spans="1:28">
      <c r="A1412" s="61"/>
      <c r="B1412" s="61"/>
      <c r="C1412" s="61"/>
      <c r="D1412" s="61"/>
      <c r="E1412" s="61"/>
      <c r="F1412" s="64"/>
      <c r="G1412" s="64"/>
      <c r="H1412" s="64"/>
      <c r="I1412" s="89" t="str">
        <f t="shared" si="212"/>
        <v/>
      </c>
      <c r="J1412" s="64"/>
      <c r="K1412" s="64"/>
      <c r="L1412" s="64"/>
      <c r="M1412" s="64"/>
      <c r="N1412" s="64"/>
      <c r="O1412" s="64"/>
      <c r="P1412" s="82"/>
      <c r="Q1412" s="73"/>
      <c r="R1412" s="24"/>
      <c r="S1412" s="44" t="str">
        <f t="shared" ca="1" si="213"/>
        <v/>
      </c>
      <c r="T1412" s="48" t="str">
        <f t="shared" si="214"/>
        <v/>
      </c>
      <c r="U1412" s="48" t="str">
        <f t="shared" si="215"/>
        <v/>
      </c>
      <c r="V1412" s="21" t="str">
        <f t="shared" ca="1" si="216"/>
        <v/>
      </c>
      <c r="W1412" s="66">
        <f t="shared" si="217"/>
        <v>1</v>
      </c>
      <c r="X1412" s="66">
        <f t="shared" si="218"/>
        <v>1</v>
      </c>
      <c r="Y1412" s="21" t="str">
        <f t="shared" ca="1" si="219"/>
        <v/>
      </c>
      <c r="Z1412" s="13" t="str">
        <f>IF(Q1412="","",IF(H1413&lt;&gt;"Commercial",Lists!$C$2,IF(AND('Property details'!H1413="Commercial",'Property details'!Q1412&lt;250000),Lists!C$3,Lists!$C$4)))</f>
        <v/>
      </c>
      <c r="AA1412" s="19" t="str">
        <f t="shared" si="210"/>
        <v/>
      </c>
      <c r="AB1412" s="14" t="str">
        <f t="shared" si="211"/>
        <v/>
      </c>
    </row>
    <row r="1413" spans="1:28">
      <c r="A1413" s="61"/>
      <c r="B1413" s="61"/>
      <c r="C1413" s="61"/>
      <c r="D1413" s="61"/>
      <c r="E1413" s="61"/>
      <c r="F1413" s="64"/>
      <c r="G1413" s="64"/>
      <c r="H1413" s="64"/>
      <c r="I1413" s="89" t="str">
        <f t="shared" si="212"/>
        <v/>
      </c>
      <c r="J1413" s="64"/>
      <c r="K1413" s="64"/>
      <c r="L1413" s="64"/>
      <c r="M1413" s="64"/>
      <c r="N1413" s="64"/>
      <c r="O1413" s="64"/>
      <c r="P1413" s="82"/>
      <c r="Q1413" s="73"/>
      <c r="R1413" s="24"/>
      <c r="S1413" s="44" t="str">
        <f t="shared" ca="1" si="213"/>
        <v/>
      </c>
      <c r="T1413" s="48" t="str">
        <f t="shared" si="214"/>
        <v/>
      </c>
      <c r="U1413" s="48" t="str">
        <f t="shared" si="215"/>
        <v/>
      </c>
      <c r="V1413" s="21" t="str">
        <f t="shared" ca="1" si="216"/>
        <v/>
      </c>
      <c r="W1413" s="66">
        <f t="shared" si="217"/>
        <v>1</v>
      </c>
      <c r="X1413" s="66">
        <f t="shared" si="218"/>
        <v>1</v>
      </c>
      <c r="Y1413" s="21" t="str">
        <f t="shared" ca="1" si="219"/>
        <v/>
      </c>
      <c r="Z1413" s="13" t="str">
        <f>IF(Q1413="","",IF(H1414&lt;&gt;"Commercial",Lists!$C$2,IF(AND('Property details'!H1414="Commercial",'Property details'!Q1413&lt;250000),Lists!C$3,Lists!$C$4)))</f>
        <v/>
      </c>
      <c r="AA1413" s="19" t="str">
        <f t="shared" si="210"/>
        <v/>
      </c>
      <c r="AB1413" s="14" t="str">
        <f t="shared" si="211"/>
        <v/>
      </c>
    </row>
    <row r="1414" spans="1:28">
      <c r="A1414" s="61"/>
      <c r="B1414" s="61"/>
      <c r="C1414" s="61"/>
      <c r="D1414" s="61"/>
      <c r="E1414" s="61"/>
      <c r="F1414" s="64"/>
      <c r="G1414" s="64"/>
      <c r="H1414" s="64"/>
      <c r="I1414" s="89" t="str">
        <f t="shared" si="212"/>
        <v/>
      </c>
      <c r="J1414" s="64"/>
      <c r="K1414" s="64"/>
      <c r="L1414" s="64"/>
      <c r="M1414" s="64"/>
      <c r="N1414" s="64"/>
      <c r="O1414" s="64"/>
      <c r="P1414" s="82"/>
      <c r="Q1414" s="73"/>
      <c r="R1414" s="24"/>
      <c r="S1414" s="44" t="str">
        <f t="shared" ca="1" si="213"/>
        <v/>
      </c>
      <c r="T1414" s="48" t="str">
        <f t="shared" si="214"/>
        <v/>
      </c>
      <c r="U1414" s="48" t="str">
        <f t="shared" si="215"/>
        <v/>
      </c>
      <c r="V1414" s="21" t="str">
        <f t="shared" ca="1" si="216"/>
        <v/>
      </c>
      <c r="W1414" s="66">
        <f t="shared" si="217"/>
        <v>1</v>
      </c>
      <c r="X1414" s="66">
        <f t="shared" si="218"/>
        <v>1</v>
      </c>
      <c r="Y1414" s="21" t="str">
        <f t="shared" ca="1" si="219"/>
        <v/>
      </c>
      <c r="Z1414" s="13" t="str">
        <f>IF(Q1414="","",IF(H1415&lt;&gt;"Commercial",Lists!$C$2,IF(AND('Property details'!H1415="Commercial",'Property details'!Q1414&lt;250000),Lists!C$3,Lists!$C$4)))</f>
        <v/>
      </c>
      <c r="AA1414" s="19" t="str">
        <f t="shared" si="210"/>
        <v/>
      </c>
      <c r="AB1414" s="14" t="str">
        <f t="shared" si="211"/>
        <v/>
      </c>
    </row>
    <row r="1415" spans="1:28">
      <c r="A1415" s="61"/>
      <c r="B1415" s="61"/>
      <c r="C1415" s="61"/>
      <c r="D1415" s="61"/>
      <c r="E1415" s="61"/>
      <c r="F1415" s="64"/>
      <c r="G1415" s="64"/>
      <c r="H1415" s="64"/>
      <c r="I1415" s="89" t="str">
        <f t="shared" si="212"/>
        <v/>
      </c>
      <c r="J1415" s="64"/>
      <c r="K1415" s="64"/>
      <c r="L1415" s="64"/>
      <c r="M1415" s="64"/>
      <c r="N1415" s="64"/>
      <c r="O1415" s="64"/>
      <c r="P1415" s="82"/>
      <c r="Q1415" s="73"/>
      <c r="R1415" s="24"/>
      <c r="S1415" s="44" t="str">
        <f t="shared" ca="1" si="213"/>
        <v/>
      </c>
      <c r="T1415" s="48" t="str">
        <f t="shared" si="214"/>
        <v/>
      </c>
      <c r="U1415" s="48" t="str">
        <f t="shared" si="215"/>
        <v/>
      </c>
      <c r="V1415" s="21" t="str">
        <f t="shared" ca="1" si="216"/>
        <v/>
      </c>
      <c r="W1415" s="66">
        <f t="shared" si="217"/>
        <v>1</v>
      </c>
      <c r="X1415" s="66">
        <f t="shared" si="218"/>
        <v>1</v>
      </c>
      <c r="Y1415" s="21" t="str">
        <f t="shared" ca="1" si="219"/>
        <v/>
      </c>
      <c r="Z1415" s="13" t="str">
        <f>IF(Q1415="","",IF(H1416&lt;&gt;"Commercial",Lists!$C$2,IF(AND('Property details'!H1416="Commercial",'Property details'!Q1415&lt;250000),Lists!C$3,Lists!$C$4)))</f>
        <v/>
      </c>
      <c r="AA1415" s="19" t="str">
        <f t="shared" si="210"/>
        <v/>
      </c>
      <c r="AB1415" s="14" t="str">
        <f t="shared" si="211"/>
        <v/>
      </c>
    </row>
    <row r="1416" spans="1:28">
      <c r="A1416" s="61"/>
      <c r="B1416" s="61"/>
      <c r="C1416" s="61"/>
      <c r="D1416" s="61"/>
      <c r="E1416" s="61"/>
      <c r="F1416" s="64"/>
      <c r="G1416" s="64"/>
      <c r="H1416" s="64"/>
      <c r="I1416" s="89" t="str">
        <f t="shared" si="212"/>
        <v/>
      </c>
      <c r="J1416" s="64"/>
      <c r="K1416" s="64"/>
      <c r="L1416" s="64"/>
      <c r="M1416" s="64"/>
      <c r="N1416" s="64"/>
      <c r="O1416" s="64"/>
      <c r="P1416" s="82"/>
      <c r="Q1416" s="73"/>
      <c r="R1416" s="24"/>
      <c r="S1416" s="44" t="str">
        <f t="shared" ca="1" si="213"/>
        <v/>
      </c>
      <c r="T1416" s="48" t="str">
        <f t="shared" si="214"/>
        <v/>
      </c>
      <c r="U1416" s="48" t="str">
        <f t="shared" si="215"/>
        <v/>
      </c>
      <c r="V1416" s="21" t="str">
        <f t="shared" ca="1" si="216"/>
        <v/>
      </c>
      <c r="W1416" s="66">
        <f t="shared" si="217"/>
        <v>1</v>
      </c>
      <c r="X1416" s="66">
        <f t="shared" si="218"/>
        <v>1</v>
      </c>
      <c r="Y1416" s="21" t="str">
        <f t="shared" ca="1" si="219"/>
        <v/>
      </c>
      <c r="Z1416" s="13" t="str">
        <f>IF(Q1416="","",IF(H1417&lt;&gt;"Commercial",Lists!$C$2,IF(AND('Property details'!H1417="Commercial",'Property details'!Q1416&lt;250000),Lists!C$3,Lists!$C$4)))</f>
        <v/>
      </c>
      <c r="AA1416" s="19" t="str">
        <f t="shared" si="210"/>
        <v/>
      </c>
      <c r="AB1416" s="14" t="str">
        <f t="shared" si="211"/>
        <v/>
      </c>
    </row>
    <row r="1417" spans="1:28">
      <c r="A1417" s="61"/>
      <c r="B1417" s="61"/>
      <c r="C1417" s="61"/>
      <c r="D1417" s="61"/>
      <c r="E1417" s="61"/>
      <c r="F1417" s="64"/>
      <c r="G1417" s="64"/>
      <c r="H1417" s="64"/>
      <c r="I1417" s="89" t="str">
        <f t="shared" si="212"/>
        <v/>
      </c>
      <c r="J1417" s="64"/>
      <c r="K1417" s="64"/>
      <c r="L1417" s="64"/>
      <c r="M1417" s="64"/>
      <c r="N1417" s="64"/>
      <c r="O1417" s="64"/>
      <c r="P1417" s="82"/>
      <c r="Q1417" s="73"/>
      <c r="R1417" s="24"/>
      <c r="S1417" s="44" t="str">
        <f t="shared" ca="1" si="213"/>
        <v/>
      </c>
      <c r="T1417" s="48" t="str">
        <f t="shared" si="214"/>
        <v/>
      </c>
      <c r="U1417" s="48" t="str">
        <f t="shared" si="215"/>
        <v/>
      </c>
      <c r="V1417" s="21" t="str">
        <f t="shared" ca="1" si="216"/>
        <v/>
      </c>
      <c r="W1417" s="66">
        <f t="shared" si="217"/>
        <v>1</v>
      </c>
      <c r="X1417" s="66">
        <f t="shared" si="218"/>
        <v>1</v>
      </c>
      <c r="Y1417" s="21" t="str">
        <f t="shared" ca="1" si="219"/>
        <v/>
      </c>
      <c r="Z1417" s="13" t="str">
        <f>IF(Q1417="","",IF(H1418&lt;&gt;"Commercial",Lists!$C$2,IF(AND('Property details'!H1418="Commercial",'Property details'!Q1417&lt;250000),Lists!C$3,Lists!$C$4)))</f>
        <v/>
      </c>
      <c r="AA1417" s="19" t="str">
        <f t="shared" si="210"/>
        <v/>
      </c>
      <c r="AB1417" s="14" t="str">
        <f t="shared" si="211"/>
        <v/>
      </c>
    </row>
    <row r="1418" spans="1:28">
      <c r="A1418" s="61"/>
      <c r="B1418" s="61"/>
      <c r="C1418" s="61"/>
      <c r="D1418" s="61"/>
      <c r="E1418" s="61"/>
      <c r="F1418" s="64"/>
      <c r="G1418" s="64"/>
      <c r="H1418" s="64"/>
      <c r="I1418" s="89" t="str">
        <f t="shared" si="212"/>
        <v/>
      </c>
      <c r="J1418" s="64"/>
      <c r="K1418" s="64"/>
      <c r="L1418" s="64"/>
      <c r="M1418" s="64"/>
      <c r="N1418" s="64"/>
      <c r="O1418" s="64"/>
      <c r="P1418" s="82"/>
      <c r="Q1418" s="73"/>
      <c r="R1418" s="24"/>
      <c r="S1418" s="44" t="str">
        <f t="shared" ca="1" si="213"/>
        <v/>
      </c>
      <c r="T1418" s="48" t="str">
        <f t="shared" si="214"/>
        <v/>
      </c>
      <c r="U1418" s="48" t="str">
        <f t="shared" si="215"/>
        <v/>
      </c>
      <c r="V1418" s="21" t="str">
        <f t="shared" ca="1" si="216"/>
        <v/>
      </c>
      <c r="W1418" s="66">
        <f t="shared" si="217"/>
        <v>1</v>
      </c>
      <c r="X1418" s="66">
        <f t="shared" si="218"/>
        <v>1</v>
      </c>
      <c r="Y1418" s="21" t="str">
        <f t="shared" ca="1" si="219"/>
        <v/>
      </c>
      <c r="Z1418" s="13" t="str">
        <f>IF(Q1418="","",IF(H1419&lt;&gt;"Commercial",Lists!$C$2,IF(AND('Property details'!H1419="Commercial",'Property details'!Q1418&lt;250000),Lists!C$3,Lists!$C$4)))</f>
        <v/>
      </c>
      <c r="AA1418" s="19" t="str">
        <f t="shared" ref="AA1418:AA1481" si="220">IF(Q1418="","",SUM(V1418:Z1418))</f>
        <v/>
      </c>
      <c r="AB1418" s="14" t="str">
        <f t="shared" ref="AB1418:AB1481" si="221">+IF(Q1418="","",25)</f>
        <v/>
      </c>
    </row>
    <row r="1419" spans="1:28">
      <c r="A1419" s="61"/>
      <c r="B1419" s="61"/>
      <c r="C1419" s="61"/>
      <c r="D1419" s="61"/>
      <c r="E1419" s="61"/>
      <c r="F1419" s="64"/>
      <c r="G1419" s="64"/>
      <c r="H1419" s="64"/>
      <c r="I1419" s="89" t="str">
        <f t="shared" ref="I1419:I1482" si="222">IF(H1419="","",IF(H1419&gt;4,"Commercial",IF(H1419=1,"Single Fam","Multi-Fam")))</f>
        <v/>
      </c>
      <c r="J1419" s="64"/>
      <c r="K1419" s="64"/>
      <c r="L1419" s="64"/>
      <c r="M1419" s="64"/>
      <c r="N1419" s="64"/>
      <c r="O1419" s="64"/>
      <c r="P1419" s="82"/>
      <c r="Q1419" s="73"/>
      <c r="R1419" s="24"/>
      <c r="S1419" s="44" t="str">
        <f t="shared" ref="S1419:S1482" ca="1" si="223">IF(F1419="","",VLOOKUP(F1419,INDIRECT("'"&amp;P1419&amp;"'!"&amp;"A3:J52"),6,))</f>
        <v/>
      </c>
      <c r="T1419" s="48" t="str">
        <f t="shared" ref="T1419:T1482" si="224">IF(F1419="","",IF(AND(H1419&lt;&gt;"Commercial",O1419="Occupied"),2,IF(AND(H1419&lt;&gt;"Commercial",O1419="Vacant"),3,IF(AND(H1419="Commercial",O1419="Occupied"),4,5))))</f>
        <v/>
      </c>
      <c r="U1419" s="48" t="str">
        <f t="shared" ref="U1419:U1482" si="225">IF(F1419="","",IF(AND(I1419&lt;&gt;"Commercial",O1419="Occupied"),7,IF(AND(I1419&lt;&gt;"Commercial",O1419="Vacant"),8,IF(AND(I1419="Commercial",O1419="Occupied"),9,10))))</f>
        <v/>
      </c>
      <c r="V1419" s="21" t="str">
        <f t="shared" ref="V1419:V1482" ca="1" si="226">IF(Q1419="","",SUM(Q1419*VLOOKUP($F1419,INDIRECT("'"&amp;$P1419&amp;"'!"&amp;"$A$3:$F$52"),T1419,)*S1419))</f>
        <v/>
      </c>
      <c r="W1419" s="66">
        <f t="shared" ref="W1419:W1482" si="227">IF(I1419&lt;&gt;"Commercial",IF(OR(P1419="Program 3",P1419="Program 4"),Q1419,1),IF(P1419="Program 8",1,Q1419))</f>
        <v>1</v>
      </c>
      <c r="X1419" s="66">
        <f t="shared" ref="X1419:X1482" si="228">IF(I1419&lt;&gt;"Commercial",IF(OR(P1419="Program 5",P1419="Program 6",P1419="Program 8"),H1419,1),1)</f>
        <v>1</v>
      </c>
      <c r="Y1419" s="21" t="str">
        <f t="shared" ref="Y1419:Y1482" ca="1" si="229">IF(Q1419="","",SUM(SUM(W1419*VLOOKUP($F1419,INDIRECT("'"&amp;$P1419&amp;"'!"&amp;"$A$3:$J$52"),U1419,)*S1419))*X1419)</f>
        <v/>
      </c>
      <c r="Z1419" s="13" t="str">
        <f>IF(Q1419="","",IF(H1420&lt;&gt;"Commercial",Lists!$C$2,IF(AND('Property details'!H1420="Commercial",'Property details'!Q1419&lt;250000),Lists!C$3,Lists!$C$4)))</f>
        <v/>
      </c>
      <c r="AA1419" s="19" t="str">
        <f t="shared" si="220"/>
        <v/>
      </c>
      <c r="AB1419" s="14" t="str">
        <f t="shared" si="221"/>
        <v/>
      </c>
    </row>
    <row r="1420" spans="1:28">
      <c r="A1420" s="61"/>
      <c r="B1420" s="61"/>
      <c r="C1420" s="61"/>
      <c r="D1420" s="61"/>
      <c r="E1420" s="61"/>
      <c r="F1420" s="64"/>
      <c r="G1420" s="64"/>
      <c r="H1420" s="64"/>
      <c r="I1420" s="89" t="str">
        <f t="shared" si="222"/>
        <v/>
      </c>
      <c r="J1420" s="64"/>
      <c r="K1420" s="64"/>
      <c r="L1420" s="64"/>
      <c r="M1420" s="64"/>
      <c r="N1420" s="64"/>
      <c r="O1420" s="64"/>
      <c r="P1420" s="82"/>
      <c r="Q1420" s="73"/>
      <c r="R1420" s="24"/>
      <c r="S1420" s="44" t="str">
        <f t="shared" ca="1" si="223"/>
        <v/>
      </c>
      <c r="T1420" s="48" t="str">
        <f t="shared" si="224"/>
        <v/>
      </c>
      <c r="U1420" s="48" t="str">
        <f t="shared" si="225"/>
        <v/>
      </c>
      <c r="V1420" s="21" t="str">
        <f t="shared" ca="1" si="226"/>
        <v/>
      </c>
      <c r="W1420" s="66">
        <f t="shared" si="227"/>
        <v>1</v>
      </c>
      <c r="X1420" s="66">
        <f t="shared" si="228"/>
        <v>1</v>
      </c>
      <c r="Y1420" s="21" t="str">
        <f t="shared" ca="1" si="229"/>
        <v/>
      </c>
      <c r="Z1420" s="13" t="str">
        <f>IF(Q1420="","",IF(H1421&lt;&gt;"Commercial",Lists!$C$2,IF(AND('Property details'!H1421="Commercial",'Property details'!Q1420&lt;250000),Lists!C$3,Lists!$C$4)))</f>
        <v/>
      </c>
      <c r="AA1420" s="19" t="str">
        <f t="shared" si="220"/>
        <v/>
      </c>
      <c r="AB1420" s="14" t="str">
        <f t="shared" si="221"/>
        <v/>
      </c>
    </row>
    <row r="1421" spans="1:28">
      <c r="A1421" s="61"/>
      <c r="B1421" s="61"/>
      <c r="C1421" s="61"/>
      <c r="D1421" s="61"/>
      <c r="E1421" s="61"/>
      <c r="F1421" s="64"/>
      <c r="G1421" s="64"/>
      <c r="H1421" s="64"/>
      <c r="I1421" s="89" t="str">
        <f t="shared" si="222"/>
        <v/>
      </c>
      <c r="J1421" s="64"/>
      <c r="K1421" s="64"/>
      <c r="L1421" s="64"/>
      <c r="M1421" s="64"/>
      <c r="N1421" s="64"/>
      <c r="O1421" s="64"/>
      <c r="P1421" s="82"/>
      <c r="Q1421" s="73"/>
      <c r="R1421" s="24"/>
      <c r="S1421" s="44" t="str">
        <f t="shared" ca="1" si="223"/>
        <v/>
      </c>
      <c r="T1421" s="48" t="str">
        <f t="shared" si="224"/>
        <v/>
      </c>
      <c r="U1421" s="48" t="str">
        <f t="shared" si="225"/>
        <v/>
      </c>
      <c r="V1421" s="21" t="str">
        <f t="shared" ca="1" si="226"/>
        <v/>
      </c>
      <c r="W1421" s="66">
        <f t="shared" si="227"/>
        <v>1</v>
      </c>
      <c r="X1421" s="66">
        <f t="shared" si="228"/>
        <v>1</v>
      </c>
      <c r="Y1421" s="21" t="str">
        <f t="shared" ca="1" si="229"/>
        <v/>
      </c>
      <c r="Z1421" s="13" t="str">
        <f>IF(Q1421="","",IF(H1422&lt;&gt;"Commercial",Lists!$C$2,IF(AND('Property details'!H1422="Commercial",'Property details'!Q1421&lt;250000),Lists!C$3,Lists!$C$4)))</f>
        <v/>
      </c>
      <c r="AA1421" s="19" t="str">
        <f t="shared" si="220"/>
        <v/>
      </c>
      <c r="AB1421" s="14" t="str">
        <f t="shared" si="221"/>
        <v/>
      </c>
    </row>
    <row r="1422" spans="1:28">
      <c r="A1422" s="61"/>
      <c r="B1422" s="61"/>
      <c r="C1422" s="61"/>
      <c r="D1422" s="61"/>
      <c r="E1422" s="61"/>
      <c r="F1422" s="64"/>
      <c r="G1422" s="64"/>
      <c r="H1422" s="64"/>
      <c r="I1422" s="89" t="str">
        <f t="shared" si="222"/>
        <v/>
      </c>
      <c r="J1422" s="64"/>
      <c r="K1422" s="64"/>
      <c r="L1422" s="64"/>
      <c r="M1422" s="64"/>
      <c r="N1422" s="64"/>
      <c r="O1422" s="64"/>
      <c r="P1422" s="82"/>
      <c r="Q1422" s="73"/>
      <c r="R1422" s="24"/>
      <c r="S1422" s="44" t="str">
        <f t="shared" ca="1" si="223"/>
        <v/>
      </c>
      <c r="T1422" s="48" t="str">
        <f t="shared" si="224"/>
        <v/>
      </c>
      <c r="U1422" s="48" t="str">
        <f t="shared" si="225"/>
        <v/>
      </c>
      <c r="V1422" s="21" t="str">
        <f t="shared" ca="1" si="226"/>
        <v/>
      </c>
      <c r="W1422" s="66">
        <f t="shared" si="227"/>
        <v>1</v>
      </c>
      <c r="X1422" s="66">
        <f t="shared" si="228"/>
        <v>1</v>
      </c>
      <c r="Y1422" s="21" t="str">
        <f t="shared" ca="1" si="229"/>
        <v/>
      </c>
      <c r="Z1422" s="13" t="str">
        <f>IF(Q1422="","",IF(H1423&lt;&gt;"Commercial",Lists!$C$2,IF(AND('Property details'!H1423="Commercial",'Property details'!Q1422&lt;250000),Lists!C$3,Lists!$C$4)))</f>
        <v/>
      </c>
      <c r="AA1422" s="19" t="str">
        <f t="shared" si="220"/>
        <v/>
      </c>
      <c r="AB1422" s="14" t="str">
        <f t="shared" si="221"/>
        <v/>
      </c>
    </row>
    <row r="1423" spans="1:28">
      <c r="A1423" s="61"/>
      <c r="B1423" s="61"/>
      <c r="C1423" s="61"/>
      <c r="D1423" s="61"/>
      <c r="E1423" s="61"/>
      <c r="F1423" s="64"/>
      <c r="G1423" s="64"/>
      <c r="H1423" s="64"/>
      <c r="I1423" s="89" t="str">
        <f t="shared" si="222"/>
        <v/>
      </c>
      <c r="J1423" s="64"/>
      <c r="K1423" s="64"/>
      <c r="L1423" s="64"/>
      <c r="M1423" s="64"/>
      <c r="N1423" s="64"/>
      <c r="O1423" s="64"/>
      <c r="P1423" s="82"/>
      <c r="Q1423" s="73"/>
      <c r="R1423" s="24"/>
      <c r="S1423" s="44" t="str">
        <f t="shared" ca="1" si="223"/>
        <v/>
      </c>
      <c r="T1423" s="48" t="str">
        <f t="shared" si="224"/>
        <v/>
      </c>
      <c r="U1423" s="48" t="str">
        <f t="shared" si="225"/>
        <v/>
      </c>
      <c r="V1423" s="21" t="str">
        <f t="shared" ca="1" si="226"/>
        <v/>
      </c>
      <c r="W1423" s="66">
        <f t="shared" si="227"/>
        <v>1</v>
      </c>
      <c r="X1423" s="66">
        <f t="shared" si="228"/>
        <v>1</v>
      </c>
      <c r="Y1423" s="21" t="str">
        <f t="shared" ca="1" si="229"/>
        <v/>
      </c>
      <c r="Z1423" s="13" t="str">
        <f>IF(Q1423="","",IF(H1424&lt;&gt;"Commercial",Lists!$C$2,IF(AND('Property details'!H1424="Commercial",'Property details'!Q1423&lt;250000),Lists!C$3,Lists!$C$4)))</f>
        <v/>
      </c>
      <c r="AA1423" s="19" t="str">
        <f t="shared" si="220"/>
        <v/>
      </c>
      <c r="AB1423" s="14" t="str">
        <f t="shared" si="221"/>
        <v/>
      </c>
    </row>
    <row r="1424" spans="1:28">
      <c r="A1424" s="61"/>
      <c r="B1424" s="61"/>
      <c r="C1424" s="61"/>
      <c r="D1424" s="61"/>
      <c r="E1424" s="61"/>
      <c r="F1424" s="64"/>
      <c r="G1424" s="64"/>
      <c r="H1424" s="64"/>
      <c r="I1424" s="89" t="str">
        <f t="shared" si="222"/>
        <v/>
      </c>
      <c r="J1424" s="64"/>
      <c r="K1424" s="64"/>
      <c r="L1424" s="64"/>
      <c r="M1424" s="64"/>
      <c r="N1424" s="64"/>
      <c r="O1424" s="64"/>
      <c r="P1424" s="82"/>
      <c r="Q1424" s="73"/>
      <c r="R1424" s="24"/>
      <c r="S1424" s="44" t="str">
        <f t="shared" ca="1" si="223"/>
        <v/>
      </c>
      <c r="T1424" s="48" t="str">
        <f t="shared" si="224"/>
        <v/>
      </c>
      <c r="U1424" s="48" t="str">
        <f t="shared" si="225"/>
        <v/>
      </c>
      <c r="V1424" s="21" t="str">
        <f t="shared" ca="1" si="226"/>
        <v/>
      </c>
      <c r="W1424" s="66">
        <f t="shared" si="227"/>
        <v>1</v>
      </c>
      <c r="X1424" s="66">
        <f t="shared" si="228"/>
        <v>1</v>
      </c>
      <c r="Y1424" s="21" t="str">
        <f t="shared" ca="1" si="229"/>
        <v/>
      </c>
      <c r="Z1424" s="13" t="str">
        <f>IF(Q1424="","",IF(H1425&lt;&gt;"Commercial",Lists!$C$2,IF(AND('Property details'!H1425="Commercial",'Property details'!Q1424&lt;250000),Lists!C$3,Lists!$C$4)))</f>
        <v/>
      </c>
      <c r="AA1424" s="19" t="str">
        <f t="shared" si="220"/>
        <v/>
      </c>
      <c r="AB1424" s="14" t="str">
        <f t="shared" si="221"/>
        <v/>
      </c>
    </row>
    <row r="1425" spans="1:28">
      <c r="A1425" s="61"/>
      <c r="B1425" s="61"/>
      <c r="C1425" s="61"/>
      <c r="D1425" s="61"/>
      <c r="E1425" s="61"/>
      <c r="F1425" s="64"/>
      <c r="G1425" s="64"/>
      <c r="H1425" s="64"/>
      <c r="I1425" s="89" t="str">
        <f t="shared" si="222"/>
        <v/>
      </c>
      <c r="J1425" s="64"/>
      <c r="K1425" s="64"/>
      <c r="L1425" s="64"/>
      <c r="M1425" s="64"/>
      <c r="N1425" s="64"/>
      <c r="O1425" s="64"/>
      <c r="P1425" s="82"/>
      <c r="Q1425" s="73"/>
      <c r="R1425" s="24"/>
      <c r="S1425" s="44" t="str">
        <f t="shared" ca="1" si="223"/>
        <v/>
      </c>
      <c r="T1425" s="48" t="str">
        <f t="shared" si="224"/>
        <v/>
      </c>
      <c r="U1425" s="48" t="str">
        <f t="shared" si="225"/>
        <v/>
      </c>
      <c r="V1425" s="21" t="str">
        <f t="shared" ca="1" si="226"/>
        <v/>
      </c>
      <c r="W1425" s="66">
        <f t="shared" si="227"/>
        <v>1</v>
      </c>
      <c r="X1425" s="66">
        <f t="shared" si="228"/>
        <v>1</v>
      </c>
      <c r="Y1425" s="21" t="str">
        <f t="shared" ca="1" si="229"/>
        <v/>
      </c>
      <c r="Z1425" s="13" t="str">
        <f>IF(Q1425="","",IF(H1426&lt;&gt;"Commercial",Lists!$C$2,IF(AND('Property details'!H1426="Commercial",'Property details'!Q1425&lt;250000),Lists!C$3,Lists!$C$4)))</f>
        <v/>
      </c>
      <c r="AA1425" s="19" t="str">
        <f t="shared" si="220"/>
        <v/>
      </c>
      <c r="AB1425" s="14" t="str">
        <f t="shared" si="221"/>
        <v/>
      </c>
    </row>
    <row r="1426" spans="1:28">
      <c r="A1426" s="61"/>
      <c r="B1426" s="61"/>
      <c r="C1426" s="61"/>
      <c r="D1426" s="61"/>
      <c r="E1426" s="61"/>
      <c r="F1426" s="64"/>
      <c r="G1426" s="64"/>
      <c r="H1426" s="64"/>
      <c r="I1426" s="89" t="str">
        <f t="shared" si="222"/>
        <v/>
      </c>
      <c r="J1426" s="64"/>
      <c r="K1426" s="64"/>
      <c r="L1426" s="64"/>
      <c r="M1426" s="64"/>
      <c r="N1426" s="64"/>
      <c r="O1426" s="64"/>
      <c r="P1426" s="82"/>
      <c r="Q1426" s="73"/>
      <c r="R1426" s="24"/>
      <c r="S1426" s="44" t="str">
        <f t="shared" ca="1" si="223"/>
        <v/>
      </c>
      <c r="T1426" s="48" t="str">
        <f t="shared" si="224"/>
        <v/>
      </c>
      <c r="U1426" s="48" t="str">
        <f t="shared" si="225"/>
        <v/>
      </c>
      <c r="V1426" s="21" t="str">
        <f t="shared" ca="1" si="226"/>
        <v/>
      </c>
      <c r="W1426" s="66">
        <f t="shared" si="227"/>
        <v>1</v>
      </c>
      <c r="X1426" s="66">
        <f t="shared" si="228"/>
        <v>1</v>
      </c>
      <c r="Y1426" s="21" t="str">
        <f t="shared" ca="1" si="229"/>
        <v/>
      </c>
      <c r="Z1426" s="13" t="str">
        <f>IF(Q1426="","",IF(H1427&lt;&gt;"Commercial",Lists!$C$2,IF(AND('Property details'!H1427="Commercial",'Property details'!Q1426&lt;250000),Lists!C$3,Lists!$C$4)))</f>
        <v/>
      </c>
      <c r="AA1426" s="19" t="str">
        <f t="shared" si="220"/>
        <v/>
      </c>
      <c r="AB1426" s="14" t="str">
        <f t="shared" si="221"/>
        <v/>
      </c>
    </row>
    <row r="1427" spans="1:28">
      <c r="A1427" s="61"/>
      <c r="B1427" s="61"/>
      <c r="C1427" s="61"/>
      <c r="D1427" s="61"/>
      <c r="E1427" s="61"/>
      <c r="F1427" s="64"/>
      <c r="G1427" s="64"/>
      <c r="H1427" s="64"/>
      <c r="I1427" s="89" t="str">
        <f t="shared" si="222"/>
        <v/>
      </c>
      <c r="J1427" s="64"/>
      <c r="K1427" s="64"/>
      <c r="L1427" s="64"/>
      <c r="M1427" s="64"/>
      <c r="N1427" s="64"/>
      <c r="O1427" s="64"/>
      <c r="P1427" s="82"/>
      <c r="Q1427" s="73"/>
      <c r="R1427" s="24"/>
      <c r="S1427" s="44" t="str">
        <f t="shared" ca="1" si="223"/>
        <v/>
      </c>
      <c r="T1427" s="48" t="str">
        <f t="shared" si="224"/>
        <v/>
      </c>
      <c r="U1427" s="48" t="str">
        <f t="shared" si="225"/>
        <v/>
      </c>
      <c r="V1427" s="21" t="str">
        <f t="shared" ca="1" si="226"/>
        <v/>
      </c>
      <c r="W1427" s="66">
        <f t="shared" si="227"/>
        <v>1</v>
      </c>
      <c r="X1427" s="66">
        <f t="shared" si="228"/>
        <v>1</v>
      </c>
      <c r="Y1427" s="21" t="str">
        <f t="shared" ca="1" si="229"/>
        <v/>
      </c>
      <c r="Z1427" s="13" t="str">
        <f>IF(Q1427="","",IF(H1428&lt;&gt;"Commercial",Lists!$C$2,IF(AND('Property details'!H1428="Commercial",'Property details'!Q1427&lt;250000),Lists!C$3,Lists!$C$4)))</f>
        <v/>
      </c>
      <c r="AA1427" s="19" t="str">
        <f t="shared" si="220"/>
        <v/>
      </c>
      <c r="AB1427" s="14" t="str">
        <f t="shared" si="221"/>
        <v/>
      </c>
    </row>
    <row r="1428" spans="1:28">
      <c r="A1428" s="61"/>
      <c r="B1428" s="61"/>
      <c r="C1428" s="61"/>
      <c r="D1428" s="61"/>
      <c r="E1428" s="61"/>
      <c r="F1428" s="64"/>
      <c r="G1428" s="64"/>
      <c r="H1428" s="64"/>
      <c r="I1428" s="89" t="str">
        <f t="shared" si="222"/>
        <v/>
      </c>
      <c r="J1428" s="64"/>
      <c r="K1428" s="64"/>
      <c r="L1428" s="64"/>
      <c r="M1428" s="64"/>
      <c r="N1428" s="64"/>
      <c r="O1428" s="64"/>
      <c r="P1428" s="82"/>
      <c r="Q1428" s="73"/>
      <c r="R1428" s="24"/>
      <c r="S1428" s="44" t="str">
        <f t="shared" ca="1" si="223"/>
        <v/>
      </c>
      <c r="T1428" s="48" t="str">
        <f t="shared" si="224"/>
        <v/>
      </c>
      <c r="U1428" s="48" t="str">
        <f t="shared" si="225"/>
        <v/>
      </c>
      <c r="V1428" s="21" t="str">
        <f t="shared" ca="1" si="226"/>
        <v/>
      </c>
      <c r="W1428" s="66">
        <f t="shared" si="227"/>
        <v>1</v>
      </c>
      <c r="X1428" s="66">
        <f t="shared" si="228"/>
        <v>1</v>
      </c>
      <c r="Y1428" s="21" t="str">
        <f t="shared" ca="1" si="229"/>
        <v/>
      </c>
      <c r="Z1428" s="13" t="str">
        <f>IF(Q1428="","",IF(H1429&lt;&gt;"Commercial",Lists!$C$2,IF(AND('Property details'!H1429="Commercial",'Property details'!Q1428&lt;250000),Lists!C$3,Lists!$C$4)))</f>
        <v/>
      </c>
      <c r="AA1428" s="19" t="str">
        <f t="shared" si="220"/>
        <v/>
      </c>
      <c r="AB1428" s="14" t="str">
        <f t="shared" si="221"/>
        <v/>
      </c>
    </row>
    <row r="1429" spans="1:28">
      <c r="A1429" s="61"/>
      <c r="B1429" s="61"/>
      <c r="C1429" s="61"/>
      <c r="D1429" s="61"/>
      <c r="E1429" s="61"/>
      <c r="F1429" s="64"/>
      <c r="G1429" s="64"/>
      <c r="H1429" s="64"/>
      <c r="I1429" s="89" t="str">
        <f t="shared" si="222"/>
        <v/>
      </c>
      <c r="J1429" s="64"/>
      <c r="K1429" s="64"/>
      <c r="L1429" s="64"/>
      <c r="M1429" s="64"/>
      <c r="N1429" s="64"/>
      <c r="O1429" s="64"/>
      <c r="P1429" s="82"/>
      <c r="Q1429" s="73"/>
      <c r="R1429" s="24"/>
      <c r="S1429" s="44" t="str">
        <f t="shared" ca="1" si="223"/>
        <v/>
      </c>
      <c r="T1429" s="48" t="str">
        <f t="shared" si="224"/>
        <v/>
      </c>
      <c r="U1429" s="48" t="str">
        <f t="shared" si="225"/>
        <v/>
      </c>
      <c r="V1429" s="21" t="str">
        <f t="shared" ca="1" si="226"/>
        <v/>
      </c>
      <c r="W1429" s="66">
        <f t="shared" si="227"/>
        <v>1</v>
      </c>
      <c r="X1429" s="66">
        <f t="shared" si="228"/>
        <v>1</v>
      </c>
      <c r="Y1429" s="21" t="str">
        <f t="shared" ca="1" si="229"/>
        <v/>
      </c>
      <c r="Z1429" s="13" t="str">
        <f>IF(Q1429="","",IF(H1430&lt;&gt;"Commercial",Lists!$C$2,IF(AND('Property details'!H1430="Commercial",'Property details'!Q1429&lt;250000),Lists!C$3,Lists!$C$4)))</f>
        <v/>
      </c>
      <c r="AA1429" s="19" t="str">
        <f t="shared" si="220"/>
        <v/>
      </c>
      <c r="AB1429" s="14" t="str">
        <f t="shared" si="221"/>
        <v/>
      </c>
    </row>
    <row r="1430" spans="1:28">
      <c r="A1430" s="61"/>
      <c r="B1430" s="61"/>
      <c r="C1430" s="61"/>
      <c r="D1430" s="61"/>
      <c r="E1430" s="61"/>
      <c r="F1430" s="64"/>
      <c r="G1430" s="64"/>
      <c r="H1430" s="64"/>
      <c r="I1430" s="89" t="str">
        <f t="shared" si="222"/>
        <v/>
      </c>
      <c r="J1430" s="64"/>
      <c r="K1430" s="64"/>
      <c r="L1430" s="64"/>
      <c r="M1430" s="64"/>
      <c r="N1430" s="64"/>
      <c r="O1430" s="64"/>
      <c r="P1430" s="82"/>
      <c r="Q1430" s="73"/>
      <c r="R1430" s="24"/>
      <c r="S1430" s="44" t="str">
        <f t="shared" ca="1" si="223"/>
        <v/>
      </c>
      <c r="T1430" s="48" t="str">
        <f t="shared" si="224"/>
        <v/>
      </c>
      <c r="U1430" s="48" t="str">
        <f t="shared" si="225"/>
        <v/>
      </c>
      <c r="V1430" s="21" t="str">
        <f t="shared" ca="1" si="226"/>
        <v/>
      </c>
      <c r="W1430" s="66">
        <f t="shared" si="227"/>
        <v>1</v>
      </c>
      <c r="X1430" s="66">
        <f t="shared" si="228"/>
        <v>1</v>
      </c>
      <c r="Y1430" s="21" t="str">
        <f t="shared" ca="1" si="229"/>
        <v/>
      </c>
      <c r="Z1430" s="13" t="str">
        <f>IF(Q1430="","",IF(H1431&lt;&gt;"Commercial",Lists!$C$2,IF(AND('Property details'!H1431="Commercial",'Property details'!Q1430&lt;250000),Lists!C$3,Lists!$C$4)))</f>
        <v/>
      </c>
      <c r="AA1430" s="19" t="str">
        <f t="shared" si="220"/>
        <v/>
      </c>
      <c r="AB1430" s="14" t="str">
        <f t="shared" si="221"/>
        <v/>
      </c>
    </row>
    <row r="1431" spans="1:28">
      <c r="A1431" s="61"/>
      <c r="B1431" s="61"/>
      <c r="C1431" s="61"/>
      <c r="D1431" s="61"/>
      <c r="E1431" s="61"/>
      <c r="F1431" s="64"/>
      <c r="G1431" s="64"/>
      <c r="H1431" s="64"/>
      <c r="I1431" s="89" t="str">
        <f t="shared" si="222"/>
        <v/>
      </c>
      <c r="J1431" s="64"/>
      <c r="K1431" s="64"/>
      <c r="L1431" s="64"/>
      <c r="M1431" s="64"/>
      <c r="N1431" s="64"/>
      <c r="O1431" s="64"/>
      <c r="P1431" s="82"/>
      <c r="Q1431" s="73"/>
      <c r="R1431" s="24"/>
      <c r="S1431" s="44" t="str">
        <f t="shared" ca="1" si="223"/>
        <v/>
      </c>
      <c r="T1431" s="48" t="str">
        <f t="shared" si="224"/>
        <v/>
      </c>
      <c r="U1431" s="48" t="str">
        <f t="shared" si="225"/>
        <v/>
      </c>
      <c r="V1431" s="21" t="str">
        <f t="shared" ca="1" si="226"/>
        <v/>
      </c>
      <c r="W1431" s="66">
        <f t="shared" si="227"/>
        <v>1</v>
      </c>
      <c r="X1431" s="66">
        <f t="shared" si="228"/>
        <v>1</v>
      </c>
      <c r="Y1431" s="21" t="str">
        <f t="shared" ca="1" si="229"/>
        <v/>
      </c>
      <c r="Z1431" s="13" t="str">
        <f>IF(Q1431="","",IF(H1432&lt;&gt;"Commercial",Lists!$C$2,IF(AND('Property details'!H1432="Commercial",'Property details'!Q1431&lt;250000),Lists!C$3,Lists!$C$4)))</f>
        <v/>
      </c>
      <c r="AA1431" s="19" t="str">
        <f t="shared" si="220"/>
        <v/>
      </c>
      <c r="AB1431" s="14" t="str">
        <f t="shared" si="221"/>
        <v/>
      </c>
    </row>
    <row r="1432" spans="1:28">
      <c r="A1432" s="61"/>
      <c r="B1432" s="61"/>
      <c r="C1432" s="61"/>
      <c r="D1432" s="61"/>
      <c r="E1432" s="61"/>
      <c r="F1432" s="64"/>
      <c r="G1432" s="64"/>
      <c r="H1432" s="64"/>
      <c r="I1432" s="89" t="str">
        <f t="shared" si="222"/>
        <v/>
      </c>
      <c r="J1432" s="64"/>
      <c r="K1432" s="64"/>
      <c r="L1432" s="64"/>
      <c r="M1432" s="64"/>
      <c r="N1432" s="64"/>
      <c r="O1432" s="64"/>
      <c r="P1432" s="82"/>
      <c r="Q1432" s="73"/>
      <c r="R1432" s="24"/>
      <c r="S1432" s="44" t="str">
        <f t="shared" ca="1" si="223"/>
        <v/>
      </c>
      <c r="T1432" s="48" t="str">
        <f t="shared" si="224"/>
        <v/>
      </c>
      <c r="U1432" s="48" t="str">
        <f t="shared" si="225"/>
        <v/>
      </c>
      <c r="V1432" s="21" t="str">
        <f t="shared" ca="1" si="226"/>
        <v/>
      </c>
      <c r="W1432" s="66">
        <f t="shared" si="227"/>
        <v>1</v>
      </c>
      <c r="X1432" s="66">
        <f t="shared" si="228"/>
        <v>1</v>
      </c>
      <c r="Y1432" s="21" t="str">
        <f t="shared" ca="1" si="229"/>
        <v/>
      </c>
      <c r="Z1432" s="13" t="str">
        <f>IF(Q1432="","",IF(H1433&lt;&gt;"Commercial",Lists!$C$2,IF(AND('Property details'!H1433="Commercial",'Property details'!Q1432&lt;250000),Lists!C$3,Lists!$C$4)))</f>
        <v/>
      </c>
      <c r="AA1432" s="19" t="str">
        <f t="shared" si="220"/>
        <v/>
      </c>
      <c r="AB1432" s="14" t="str">
        <f t="shared" si="221"/>
        <v/>
      </c>
    </row>
    <row r="1433" spans="1:28">
      <c r="A1433" s="61"/>
      <c r="B1433" s="61"/>
      <c r="C1433" s="61"/>
      <c r="D1433" s="61"/>
      <c r="E1433" s="61"/>
      <c r="F1433" s="64"/>
      <c r="G1433" s="64"/>
      <c r="H1433" s="64"/>
      <c r="I1433" s="89" t="str">
        <f t="shared" si="222"/>
        <v/>
      </c>
      <c r="J1433" s="64"/>
      <c r="K1433" s="64"/>
      <c r="L1433" s="64"/>
      <c r="M1433" s="64"/>
      <c r="N1433" s="64"/>
      <c r="O1433" s="64"/>
      <c r="P1433" s="82"/>
      <c r="Q1433" s="73"/>
      <c r="R1433" s="24"/>
      <c r="S1433" s="44" t="str">
        <f t="shared" ca="1" si="223"/>
        <v/>
      </c>
      <c r="T1433" s="48" t="str">
        <f t="shared" si="224"/>
        <v/>
      </c>
      <c r="U1433" s="48" t="str">
        <f t="shared" si="225"/>
        <v/>
      </c>
      <c r="V1433" s="21" t="str">
        <f t="shared" ca="1" si="226"/>
        <v/>
      </c>
      <c r="W1433" s="66">
        <f t="shared" si="227"/>
        <v>1</v>
      </c>
      <c r="X1433" s="66">
        <f t="shared" si="228"/>
        <v>1</v>
      </c>
      <c r="Y1433" s="21" t="str">
        <f t="shared" ca="1" si="229"/>
        <v/>
      </c>
      <c r="Z1433" s="13" t="str">
        <f>IF(Q1433="","",IF(H1434&lt;&gt;"Commercial",Lists!$C$2,IF(AND('Property details'!H1434="Commercial",'Property details'!Q1433&lt;250000),Lists!C$3,Lists!$C$4)))</f>
        <v/>
      </c>
      <c r="AA1433" s="19" t="str">
        <f t="shared" si="220"/>
        <v/>
      </c>
      <c r="AB1433" s="14" t="str">
        <f t="shared" si="221"/>
        <v/>
      </c>
    </row>
    <row r="1434" spans="1:28">
      <c r="A1434" s="61"/>
      <c r="B1434" s="61"/>
      <c r="C1434" s="61"/>
      <c r="D1434" s="61"/>
      <c r="E1434" s="61"/>
      <c r="F1434" s="64"/>
      <c r="G1434" s="64"/>
      <c r="H1434" s="64"/>
      <c r="I1434" s="89" t="str">
        <f t="shared" si="222"/>
        <v/>
      </c>
      <c r="J1434" s="64"/>
      <c r="K1434" s="64"/>
      <c r="L1434" s="64"/>
      <c r="M1434" s="64"/>
      <c r="N1434" s="64"/>
      <c r="O1434" s="64"/>
      <c r="P1434" s="82"/>
      <c r="Q1434" s="73"/>
      <c r="R1434" s="24"/>
      <c r="S1434" s="44" t="str">
        <f t="shared" ca="1" si="223"/>
        <v/>
      </c>
      <c r="T1434" s="48" t="str">
        <f t="shared" si="224"/>
        <v/>
      </c>
      <c r="U1434" s="48" t="str">
        <f t="shared" si="225"/>
        <v/>
      </c>
      <c r="V1434" s="21" t="str">
        <f t="shared" ca="1" si="226"/>
        <v/>
      </c>
      <c r="W1434" s="66">
        <f t="shared" si="227"/>
        <v>1</v>
      </c>
      <c r="X1434" s="66">
        <f t="shared" si="228"/>
        <v>1</v>
      </c>
      <c r="Y1434" s="21" t="str">
        <f t="shared" ca="1" si="229"/>
        <v/>
      </c>
      <c r="Z1434" s="13" t="str">
        <f>IF(Q1434="","",IF(H1435&lt;&gt;"Commercial",Lists!$C$2,IF(AND('Property details'!H1435="Commercial",'Property details'!Q1434&lt;250000),Lists!C$3,Lists!$C$4)))</f>
        <v/>
      </c>
      <c r="AA1434" s="19" t="str">
        <f t="shared" si="220"/>
        <v/>
      </c>
      <c r="AB1434" s="14" t="str">
        <f t="shared" si="221"/>
        <v/>
      </c>
    </row>
    <row r="1435" spans="1:28">
      <c r="A1435" s="61"/>
      <c r="B1435" s="61"/>
      <c r="C1435" s="61"/>
      <c r="D1435" s="61"/>
      <c r="E1435" s="61"/>
      <c r="F1435" s="64"/>
      <c r="G1435" s="64"/>
      <c r="H1435" s="64"/>
      <c r="I1435" s="89" t="str">
        <f t="shared" si="222"/>
        <v/>
      </c>
      <c r="J1435" s="64"/>
      <c r="K1435" s="64"/>
      <c r="L1435" s="64"/>
      <c r="M1435" s="64"/>
      <c r="N1435" s="64"/>
      <c r="O1435" s="64"/>
      <c r="P1435" s="82"/>
      <c r="Q1435" s="73"/>
      <c r="R1435" s="24"/>
      <c r="S1435" s="44" t="str">
        <f t="shared" ca="1" si="223"/>
        <v/>
      </c>
      <c r="T1435" s="48" t="str">
        <f t="shared" si="224"/>
        <v/>
      </c>
      <c r="U1435" s="48" t="str">
        <f t="shared" si="225"/>
        <v/>
      </c>
      <c r="V1435" s="21" t="str">
        <f t="shared" ca="1" si="226"/>
        <v/>
      </c>
      <c r="W1435" s="66">
        <f t="shared" si="227"/>
        <v>1</v>
      </c>
      <c r="X1435" s="66">
        <f t="shared" si="228"/>
        <v>1</v>
      </c>
      <c r="Y1435" s="21" t="str">
        <f t="shared" ca="1" si="229"/>
        <v/>
      </c>
      <c r="Z1435" s="13" t="str">
        <f>IF(Q1435="","",IF(H1436&lt;&gt;"Commercial",Lists!$C$2,IF(AND('Property details'!H1436="Commercial",'Property details'!Q1435&lt;250000),Lists!C$3,Lists!$C$4)))</f>
        <v/>
      </c>
      <c r="AA1435" s="19" t="str">
        <f t="shared" si="220"/>
        <v/>
      </c>
      <c r="AB1435" s="14" t="str">
        <f t="shared" si="221"/>
        <v/>
      </c>
    </row>
    <row r="1436" spans="1:28">
      <c r="A1436" s="61"/>
      <c r="B1436" s="61"/>
      <c r="C1436" s="61"/>
      <c r="D1436" s="61"/>
      <c r="E1436" s="61"/>
      <c r="F1436" s="64"/>
      <c r="G1436" s="64"/>
      <c r="H1436" s="64"/>
      <c r="I1436" s="89" t="str">
        <f t="shared" si="222"/>
        <v/>
      </c>
      <c r="J1436" s="64"/>
      <c r="K1436" s="64"/>
      <c r="L1436" s="64"/>
      <c r="M1436" s="64"/>
      <c r="N1436" s="64"/>
      <c r="O1436" s="64"/>
      <c r="P1436" s="82"/>
      <c r="Q1436" s="73"/>
      <c r="R1436" s="24"/>
      <c r="S1436" s="44" t="str">
        <f t="shared" ca="1" si="223"/>
        <v/>
      </c>
      <c r="T1436" s="48" t="str">
        <f t="shared" si="224"/>
        <v/>
      </c>
      <c r="U1436" s="48" t="str">
        <f t="shared" si="225"/>
        <v/>
      </c>
      <c r="V1436" s="21" t="str">
        <f t="shared" ca="1" si="226"/>
        <v/>
      </c>
      <c r="W1436" s="66">
        <f t="shared" si="227"/>
        <v>1</v>
      </c>
      <c r="X1436" s="66">
        <f t="shared" si="228"/>
        <v>1</v>
      </c>
      <c r="Y1436" s="21" t="str">
        <f t="shared" ca="1" si="229"/>
        <v/>
      </c>
      <c r="Z1436" s="13" t="str">
        <f>IF(Q1436="","",IF(H1437&lt;&gt;"Commercial",Lists!$C$2,IF(AND('Property details'!H1437="Commercial",'Property details'!Q1436&lt;250000),Lists!C$3,Lists!$C$4)))</f>
        <v/>
      </c>
      <c r="AA1436" s="19" t="str">
        <f t="shared" si="220"/>
        <v/>
      </c>
      <c r="AB1436" s="14" t="str">
        <f t="shared" si="221"/>
        <v/>
      </c>
    </row>
    <row r="1437" spans="1:28">
      <c r="A1437" s="61"/>
      <c r="B1437" s="61"/>
      <c r="C1437" s="61"/>
      <c r="D1437" s="61"/>
      <c r="E1437" s="61"/>
      <c r="F1437" s="64"/>
      <c r="G1437" s="64"/>
      <c r="H1437" s="64"/>
      <c r="I1437" s="89" t="str">
        <f t="shared" si="222"/>
        <v/>
      </c>
      <c r="J1437" s="64"/>
      <c r="K1437" s="64"/>
      <c r="L1437" s="64"/>
      <c r="M1437" s="64"/>
      <c r="N1437" s="64"/>
      <c r="O1437" s="64"/>
      <c r="P1437" s="82"/>
      <c r="Q1437" s="73"/>
      <c r="R1437" s="24"/>
      <c r="S1437" s="44" t="str">
        <f t="shared" ca="1" si="223"/>
        <v/>
      </c>
      <c r="T1437" s="48" t="str">
        <f t="shared" si="224"/>
        <v/>
      </c>
      <c r="U1437" s="48" t="str">
        <f t="shared" si="225"/>
        <v/>
      </c>
      <c r="V1437" s="21" t="str">
        <f t="shared" ca="1" si="226"/>
        <v/>
      </c>
      <c r="W1437" s="66">
        <f t="shared" si="227"/>
        <v>1</v>
      </c>
      <c r="X1437" s="66">
        <f t="shared" si="228"/>
        <v>1</v>
      </c>
      <c r="Y1437" s="21" t="str">
        <f t="shared" ca="1" si="229"/>
        <v/>
      </c>
      <c r="Z1437" s="13" t="str">
        <f>IF(Q1437="","",IF(H1438&lt;&gt;"Commercial",Lists!$C$2,IF(AND('Property details'!H1438="Commercial",'Property details'!Q1437&lt;250000),Lists!C$3,Lists!$C$4)))</f>
        <v/>
      </c>
      <c r="AA1437" s="19" t="str">
        <f t="shared" si="220"/>
        <v/>
      </c>
      <c r="AB1437" s="14" t="str">
        <f t="shared" si="221"/>
        <v/>
      </c>
    </row>
    <row r="1438" spans="1:28">
      <c r="A1438" s="61"/>
      <c r="B1438" s="61"/>
      <c r="C1438" s="61"/>
      <c r="D1438" s="61"/>
      <c r="E1438" s="61"/>
      <c r="F1438" s="64"/>
      <c r="G1438" s="64"/>
      <c r="H1438" s="64"/>
      <c r="I1438" s="89" t="str">
        <f t="shared" si="222"/>
        <v/>
      </c>
      <c r="J1438" s="64"/>
      <c r="K1438" s="64"/>
      <c r="L1438" s="64"/>
      <c r="M1438" s="64"/>
      <c r="N1438" s="64"/>
      <c r="O1438" s="64"/>
      <c r="P1438" s="82"/>
      <c r="Q1438" s="73"/>
      <c r="R1438" s="24"/>
      <c r="S1438" s="44" t="str">
        <f t="shared" ca="1" si="223"/>
        <v/>
      </c>
      <c r="T1438" s="48" t="str">
        <f t="shared" si="224"/>
        <v/>
      </c>
      <c r="U1438" s="48" t="str">
        <f t="shared" si="225"/>
        <v/>
      </c>
      <c r="V1438" s="21" t="str">
        <f t="shared" ca="1" si="226"/>
        <v/>
      </c>
      <c r="W1438" s="66">
        <f t="shared" si="227"/>
        <v>1</v>
      </c>
      <c r="X1438" s="66">
        <f t="shared" si="228"/>
        <v>1</v>
      </c>
      <c r="Y1438" s="21" t="str">
        <f t="shared" ca="1" si="229"/>
        <v/>
      </c>
      <c r="Z1438" s="13" t="str">
        <f>IF(Q1438="","",IF(H1439&lt;&gt;"Commercial",Lists!$C$2,IF(AND('Property details'!H1439="Commercial",'Property details'!Q1438&lt;250000),Lists!C$3,Lists!$C$4)))</f>
        <v/>
      </c>
      <c r="AA1438" s="19" t="str">
        <f t="shared" si="220"/>
        <v/>
      </c>
      <c r="AB1438" s="14" t="str">
        <f t="shared" si="221"/>
        <v/>
      </c>
    </row>
    <row r="1439" spans="1:28">
      <c r="A1439" s="61"/>
      <c r="B1439" s="61"/>
      <c r="C1439" s="61"/>
      <c r="D1439" s="61"/>
      <c r="E1439" s="61"/>
      <c r="F1439" s="64"/>
      <c r="G1439" s="64"/>
      <c r="H1439" s="64"/>
      <c r="I1439" s="89" t="str">
        <f t="shared" si="222"/>
        <v/>
      </c>
      <c r="J1439" s="64"/>
      <c r="K1439" s="64"/>
      <c r="L1439" s="64"/>
      <c r="M1439" s="64"/>
      <c r="N1439" s="64"/>
      <c r="O1439" s="64"/>
      <c r="P1439" s="82"/>
      <c r="Q1439" s="73"/>
      <c r="R1439" s="24"/>
      <c r="S1439" s="44" t="str">
        <f t="shared" ca="1" si="223"/>
        <v/>
      </c>
      <c r="T1439" s="48" t="str">
        <f t="shared" si="224"/>
        <v/>
      </c>
      <c r="U1439" s="48" t="str">
        <f t="shared" si="225"/>
        <v/>
      </c>
      <c r="V1439" s="21" t="str">
        <f t="shared" ca="1" si="226"/>
        <v/>
      </c>
      <c r="W1439" s="66">
        <f t="shared" si="227"/>
        <v>1</v>
      </c>
      <c r="X1439" s="66">
        <f t="shared" si="228"/>
        <v>1</v>
      </c>
      <c r="Y1439" s="21" t="str">
        <f t="shared" ca="1" si="229"/>
        <v/>
      </c>
      <c r="Z1439" s="13" t="str">
        <f>IF(Q1439="","",IF(H1440&lt;&gt;"Commercial",Lists!$C$2,IF(AND('Property details'!H1440="Commercial",'Property details'!Q1439&lt;250000),Lists!C$3,Lists!$C$4)))</f>
        <v/>
      </c>
      <c r="AA1439" s="19" t="str">
        <f t="shared" si="220"/>
        <v/>
      </c>
      <c r="AB1439" s="14" t="str">
        <f t="shared" si="221"/>
        <v/>
      </c>
    </row>
    <row r="1440" spans="1:28">
      <c r="A1440" s="61"/>
      <c r="B1440" s="61"/>
      <c r="C1440" s="61"/>
      <c r="D1440" s="61"/>
      <c r="E1440" s="61"/>
      <c r="F1440" s="64"/>
      <c r="G1440" s="64"/>
      <c r="H1440" s="64"/>
      <c r="I1440" s="89" t="str">
        <f t="shared" si="222"/>
        <v/>
      </c>
      <c r="J1440" s="64"/>
      <c r="K1440" s="64"/>
      <c r="L1440" s="64"/>
      <c r="M1440" s="64"/>
      <c r="N1440" s="64"/>
      <c r="O1440" s="64"/>
      <c r="P1440" s="82"/>
      <c r="Q1440" s="73"/>
      <c r="R1440" s="24"/>
      <c r="S1440" s="44" t="str">
        <f t="shared" ca="1" si="223"/>
        <v/>
      </c>
      <c r="T1440" s="48" t="str">
        <f t="shared" si="224"/>
        <v/>
      </c>
      <c r="U1440" s="48" t="str">
        <f t="shared" si="225"/>
        <v/>
      </c>
      <c r="V1440" s="21" t="str">
        <f t="shared" ca="1" si="226"/>
        <v/>
      </c>
      <c r="W1440" s="66">
        <f t="shared" si="227"/>
        <v>1</v>
      </c>
      <c r="X1440" s="66">
        <f t="shared" si="228"/>
        <v>1</v>
      </c>
      <c r="Y1440" s="21" t="str">
        <f t="shared" ca="1" si="229"/>
        <v/>
      </c>
      <c r="Z1440" s="13" t="str">
        <f>IF(Q1440="","",IF(H1441&lt;&gt;"Commercial",Lists!$C$2,IF(AND('Property details'!H1441="Commercial",'Property details'!Q1440&lt;250000),Lists!C$3,Lists!$C$4)))</f>
        <v/>
      </c>
      <c r="AA1440" s="19" t="str">
        <f t="shared" si="220"/>
        <v/>
      </c>
      <c r="AB1440" s="14" t="str">
        <f t="shared" si="221"/>
        <v/>
      </c>
    </row>
    <row r="1441" spans="1:28">
      <c r="A1441" s="61"/>
      <c r="B1441" s="61"/>
      <c r="C1441" s="61"/>
      <c r="D1441" s="61"/>
      <c r="E1441" s="61"/>
      <c r="F1441" s="64"/>
      <c r="G1441" s="64"/>
      <c r="H1441" s="64"/>
      <c r="I1441" s="89" t="str">
        <f t="shared" si="222"/>
        <v/>
      </c>
      <c r="J1441" s="64"/>
      <c r="K1441" s="64"/>
      <c r="L1441" s="64"/>
      <c r="M1441" s="64"/>
      <c r="N1441" s="64"/>
      <c r="O1441" s="64"/>
      <c r="P1441" s="82"/>
      <c r="Q1441" s="73"/>
      <c r="R1441" s="24"/>
      <c r="S1441" s="44" t="str">
        <f t="shared" ca="1" si="223"/>
        <v/>
      </c>
      <c r="T1441" s="48" t="str">
        <f t="shared" si="224"/>
        <v/>
      </c>
      <c r="U1441" s="48" t="str">
        <f t="shared" si="225"/>
        <v/>
      </c>
      <c r="V1441" s="21" t="str">
        <f t="shared" ca="1" si="226"/>
        <v/>
      </c>
      <c r="W1441" s="66">
        <f t="shared" si="227"/>
        <v>1</v>
      </c>
      <c r="X1441" s="66">
        <f t="shared" si="228"/>
        <v>1</v>
      </c>
      <c r="Y1441" s="21" t="str">
        <f t="shared" ca="1" si="229"/>
        <v/>
      </c>
      <c r="Z1441" s="13" t="str">
        <f>IF(Q1441="","",IF(H1442&lt;&gt;"Commercial",Lists!$C$2,IF(AND('Property details'!H1442="Commercial",'Property details'!Q1441&lt;250000),Lists!C$3,Lists!$C$4)))</f>
        <v/>
      </c>
      <c r="AA1441" s="19" t="str">
        <f t="shared" si="220"/>
        <v/>
      </c>
      <c r="AB1441" s="14" t="str">
        <f t="shared" si="221"/>
        <v/>
      </c>
    </row>
    <row r="1442" spans="1:28">
      <c r="A1442" s="61"/>
      <c r="B1442" s="61"/>
      <c r="C1442" s="61"/>
      <c r="D1442" s="61"/>
      <c r="E1442" s="61"/>
      <c r="F1442" s="64"/>
      <c r="G1442" s="64"/>
      <c r="H1442" s="64"/>
      <c r="I1442" s="89" t="str">
        <f t="shared" si="222"/>
        <v/>
      </c>
      <c r="J1442" s="64"/>
      <c r="K1442" s="64"/>
      <c r="L1442" s="64"/>
      <c r="M1442" s="64"/>
      <c r="N1442" s="64"/>
      <c r="O1442" s="64"/>
      <c r="P1442" s="82"/>
      <c r="Q1442" s="73"/>
      <c r="R1442" s="24"/>
      <c r="S1442" s="44" t="str">
        <f t="shared" ca="1" si="223"/>
        <v/>
      </c>
      <c r="T1442" s="48" t="str">
        <f t="shared" si="224"/>
        <v/>
      </c>
      <c r="U1442" s="48" t="str">
        <f t="shared" si="225"/>
        <v/>
      </c>
      <c r="V1442" s="21" t="str">
        <f t="shared" ca="1" si="226"/>
        <v/>
      </c>
      <c r="W1442" s="66">
        <f t="shared" si="227"/>
        <v>1</v>
      </c>
      <c r="X1442" s="66">
        <f t="shared" si="228"/>
        <v>1</v>
      </c>
      <c r="Y1442" s="21" t="str">
        <f t="shared" ca="1" si="229"/>
        <v/>
      </c>
      <c r="Z1442" s="13" t="str">
        <f>IF(Q1442="","",IF(H1443&lt;&gt;"Commercial",Lists!$C$2,IF(AND('Property details'!H1443="Commercial",'Property details'!Q1442&lt;250000),Lists!C$3,Lists!$C$4)))</f>
        <v/>
      </c>
      <c r="AA1442" s="19" t="str">
        <f t="shared" si="220"/>
        <v/>
      </c>
      <c r="AB1442" s="14" t="str">
        <f t="shared" si="221"/>
        <v/>
      </c>
    </row>
    <row r="1443" spans="1:28">
      <c r="A1443" s="61"/>
      <c r="B1443" s="61"/>
      <c r="C1443" s="61"/>
      <c r="D1443" s="61"/>
      <c r="E1443" s="61"/>
      <c r="F1443" s="64"/>
      <c r="G1443" s="64"/>
      <c r="H1443" s="64"/>
      <c r="I1443" s="89" t="str">
        <f t="shared" si="222"/>
        <v/>
      </c>
      <c r="J1443" s="64"/>
      <c r="K1443" s="64"/>
      <c r="L1443" s="64"/>
      <c r="M1443" s="64"/>
      <c r="N1443" s="64"/>
      <c r="O1443" s="64"/>
      <c r="P1443" s="82"/>
      <c r="Q1443" s="73"/>
      <c r="R1443" s="24"/>
      <c r="S1443" s="44" t="str">
        <f t="shared" ca="1" si="223"/>
        <v/>
      </c>
      <c r="T1443" s="48" t="str">
        <f t="shared" si="224"/>
        <v/>
      </c>
      <c r="U1443" s="48" t="str">
        <f t="shared" si="225"/>
        <v/>
      </c>
      <c r="V1443" s="21" t="str">
        <f t="shared" ca="1" si="226"/>
        <v/>
      </c>
      <c r="W1443" s="66">
        <f t="shared" si="227"/>
        <v>1</v>
      </c>
      <c r="X1443" s="66">
        <f t="shared" si="228"/>
        <v>1</v>
      </c>
      <c r="Y1443" s="21" t="str">
        <f t="shared" ca="1" si="229"/>
        <v/>
      </c>
      <c r="Z1443" s="13" t="str">
        <f>IF(Q1443="","",IF(H1444&lt;&gt;"Commercial",Lists!$C$2,IF(AND('Property details'!H1444="Commercial",'Property details'!Q1443&lt;250000),Lists!C$3,Lists!$C$4)))</f>
        <v/>
      </c>
      <c r="AA1443" s="19" t="str">
        <f t="shared" si="220"/>
        <v/>
      </c>
      <c r="AB1443" s="14" t="str">
        <f t="shared" si="221"/>
        <v/>
      </c>
    </row>
    <row r="1444" spans="1:28">
      <c r="A1444" s="61"/>
      <c r="B1444" s="61"/>
      <c r="C1444" s="61"/>
      <c r="D1444" s="61"/>
      <c r="E1444" s="61"/>
      <c r="F1444" s="64"/>
      <c r="G1444" s="64"/>
      <c r="H1444" s="64"/>
      <c r="I1444" s="89" t="str">
        <f t="shared" si="222"/>
        <v/>
      </c>
      <c r="J1444" s="64"/>
      <c r="K1444" s="64"/>
      <c r="L1444" s="64"/>
      <c r="M1444" s="64"/>
      <c r="N1444" s="64"/>
      <c r="O1444" s="64"/>
      <c r="P1444" s="82"/>
      <c r="Q1444" s="73"/>
      <c r="R1444" s="24"/>
      <c r="S1444" s="44" t="str">
        <f t="shared" ca="1" si="223"/>
        <v/>
      </c>
      <c r="T1444" s="48" t="str">
        <f t="shared" si="224"/>
        <v/>
      </c>
      <c r="U1444" s="48" t="str">
        <f t="shared" si="225"/>
        <v/>
      </c>
      <c r="V1444" s="21" t="str">
        <f t="shared" ca="1" si="226"/>
        <v/>
      </c>
      <c r="W1444" s="66">
        <f t="shared" si="227"/>
        <v>1</v>
      </c>
      <c r="X1444" s="66">
        <f t="shared" si="228"/>
        <v>1</v>
      </c>
      <c r="Y1444" s="21" t="str">
        <f t="shared" ca="1" si="229"/>
        <v/>
      </c>
      <c r="Z1444" s="13" t="str">
        <f>IF(Q1444="","",IF(H1445&lt;&gt;"Commercial",Lists!$C$2,IF(AND('Property details'!H1445="Commercial",'Property details'!Q1444&lt;250000),Lists!C$3,Lists!$C$4)))</f>
        <v/>
      </c>
      <c r="AA1444" s="19" t="str">
        <f t="shared" si="220"/>
        <v/>
      </c>
      <c r="AB1444" s="14" t="str">
        <f t="shared" si="221"/>
        <v/>
      </c>
    </row>
    <row r="1445" spans="1:28">
      <c r="A1445" s="61"/>
      <c r="B1445" s="61"/>
      <c r="C1445" s="61"/>
      <c r="D1445" s="61"/>
      <c r="E1445" s="61"/>
      <c r="F1445" s="64"/>
      <c r="G1445" s="64"/>
      <c r="H1445" s="64"/>
      <c r="I1445" s="89" t="str">
        <f t="shared" si="222"/>
        <v/>
      </c>
      <c r="J1445" s="64"/>
      <c r="K1445" s="64"/>
      <c r="L1445" s="64"/>
      <c r="M1445" s="64"/>
      <c r="N1445" s="64"/>
      <c r="O1445" s="64"/>
      <c r="P1445" s="82"/>
      <c r="Q1445" s="73"/>
      <c r="R1445" s="24"/>
      <c r="S1445" s="44" t="str">
        <f t="shared" ca="1" si="223"/>
        <v/>
      </c>
      <c r="T1445" s="48" t="str">
        <f t="shared" si="224"/>
        <v/>
      </c>
      <c r="U1445" s="48" t="str">
        <f t="shared" si="225"/>
        <v/>
      </c>
      <c r="V1445" s="21" t="str">
        <f t="shared" ca="1" si="226"/>
        <v/>
      </c>
      <c r="W1445" s="66">
        <f t="shared" si="227"/>
        <v>1</v>
      </c>
      <c r="X1445" s="66">
        <f t="shared" si="228"/>
        <v>1</v>
      </c>
      <c r="Y1445" s="21" t="str">
        <f t="shared" ca="1" si="229"/>
        <v/>
      </c>
      <c r="Z1445" s="13" t="str">
        <f>IF(Q1445="","",IF(H1446&lt;&gt;"Commercial",Lists!$C$2,IF(AND('Property details'!H1446="Commercial",'Property details'!Q1445&lt;250000),Lists!C$3,Lists!$C$4)))</f>
        <v/>
      </c>
      <c r="AA1445" s="19" t="str">
        <f t="shared" si="220"/>
        <v/>
      </c>
      <c r="AB1445" s="14" t="str">
        <f t="shared" si="221"/>
        <v/>
      </c>
    </row>
    <row r="1446" spans="1:28">
      <c r="A1446" s="61"/>
      <c r="B1446" s="61"/>
      <c r="C1446" s="61"/>
      <c r="D1446" s="61"/>
      <c r="E1446" s="61"/>
      <c r="F1446" s="64"/>
      <c r="G1446" s="64"/>
      <c r="H1446" s="64"/>
      <c r="I1446" s="89" t="str">
        <f t="shared" si="222"/>
        <v/>
      </c>
      <c r="J1446" s="64"/>
      <c r="K1446" s="64"/>
      <c r="L1446" s="64"/>
      <c r="M1446" s="64"/>
      <c r="N1446" s="64"/>
      <c r="O1446" s="64"/>
      <c r="P1446" s="82"/>
      <c r="Q1446" s="73"/>
      <c r="R1446" s="24"/>
      <c r="S1446" s="44" t="str">
        <f t="shared" ca="1" si="223"/>
        <v/>
      </c>
      <c r="T1446" s="48" t="str">
        <f t="shared" si="224"/>
        <v/>
      </c>
      <c r="U1446" s="48" t="str">
        <f t="shared" si="225"/>
        <v/>
      </c>
      <c r="V1446" s="21" t="str">
        <f t="shared" ca="1" si="226"/>
        <v/>
      </c>
      <c r="W1446" s="66">
        <f t="shared" si="227"/>
        <v>1</v>
      </c>
      <c r="X1446" s="66">
        <f t="shared" si="228"/>
        <v>1</v>
      </c>
      <c r="Y1446" s="21" t="str">
        <f t="shared" ca="1" si="229"/>
        <v/>
      </c>
      <c r="Z1446" s="13" t="str">
        <f>IF(Q1446="","",IF(H1447&lt;&gt;"Commercial",Lists!$C$2,IF(AND('Property details'!H1447="Commercial",'Property details'!Q1446&lt;250000),Lists!C$3,Lists!$C$4)))</f>
        <v/>
      </c>
      <c r="AA1446" s="19" t="str">
        <f t="shared" si="220"/>
        <v/>
      </c>
      <c r="AB1446" s="14" t="str">
        <f t="shared" si="221"/>
        <v/>
      </c>
    </row>
    <row r="1447" spans="1:28">
      <c r="A1447" s="61"/>
      <c r="B1447" s="61"/>
      <c r="C1447" s="61"/>
      <c r="D1447" s="61"/>
      <c r="E1447" s="61"/>
      <c r="F1447" s="64"/>
      <c r="G1447" s="64"/>
      <c r="H1447" s="64"/>
      <c r="I1447" s="89" t="str">
        <f t="shared" si="222"/>
        <v/>
      </c>
      <c r="J1447" s="64"/>
      <c r="K1447" s="64"/>
      <c r="L1447" s="64"/>
      <c r="M1447" s="64"/>
      <c r="N1447" s="64"/>
      <c r="O1447" s="64"/>
      <c r="P1447" s="82"/>
      <c r="Q1447" s="73"/>
      <c r="R1447" s="24"/>
      <c r="S1447" s="44" t="str">
        <f t="shared" ca="1" si="223"/>
        <v/>
      </c>
      <c r="T1447" s="48" t="str">
        <f t="shared" si="224"/>
        <v/>
      </c>
      <c r="U1447" s="48" t="str">
        <f t="shared" si="225"/>
        <v/>
      </c>
      <c r="V1447" s="21" t="str">
        <f t="shared" ca="1" si="226"/>
        <v/>
      </c>
      <c r="W1447" s="66">
        <f t="shared" si="227"/>
        <v>1</v>
      </c>
      <c r="X1447" s="66">
        <f t="shared" si="228"/>
        <v>1</v>
      </c>
      <c r="Y1447" s="21" t="str">
        <f t="shared" ca="1" si="229"/>
        <v/>
      </c>
      <c r="Z1447" s="13" t="str">
        <f>IF(Q1447="","",IF(H1448&lt;&gt;"Commercial",Lists!$C$2,IF(AND('Property details'!H1448="Commercial",'Property details'!Q1447&lt;250000),Lists!C$3,Lists!$C$4)))</f>
        <v/>
      </c>
      <c r="AA1447" s="19" t="str">
        <f t="shared" si="220"/>
        <v/>
      </c>
      <c r="AB1447" s="14" t="str">
        <f t="shared" si="221"/>
        <v/>
      </c>
    </row>
    <row r="1448" spans="1:28">
      <c r="A1448" s="61"/>
      <c r="B1448" s="61"/>
      <c r="C1448" s="61"/>
      <c r="D1448" s="61"/>
      <c r="E1448" s="61"/>
      <c r="F1448" s="64"/>
      <c r="G1448" s="64"/>
      <c r="H1448" s="64"/>
      <c r="I1448" s="89" t="str">
        <f t="shared" si="222"/>
        <v/>
      </c>
      <c r="J1448" s="64"/>
      <c r="K1448" s="64"/>
      <c r="L1448" s="64"/>
      <c r="M1448" s="64"/>
      <c r="N1448" s="64"/>
      <c r="O1448" s="64"/>
      <c r="P1448" s="82"/>
      <c r="Q1448" s="73"/>
      <c r="R1448" s="24"/>
      <c r="S1448" s="44" t="str">
        <f t="shared" ca="1" si="223"/>
        <v/>
      </c>
      <c r="T1448" s="48" t="str">
        <f t="shared" si="224"/>
        <v/>
      </c>
      <c r="U1448" s="48" t="str">
        <f t="shared" si="225"/>
        <v/>
      </c>
      <c r="V1448" s="21" t="str">
        <f t="shared" ca="1" si="226"/>
        <v/>
      </c>
      <c r="W1448" s="66">
        <f t="shared" si="227"/>
        <v>1</v>
      </c>
      <c r="X1448" s="66">
        <f t="shared" si="228"/>
        <v>1</v>
      </c>
      <c r="Y1448" s="21" t="str">
        <f t="shared" ca="1" si="229"/>
        <v/>
      </c>
      <c r="Z1448" s="13" t="str">
        <f>IF(Q1448="","",IF(H1449&lt;&gt;"Commercial",Lists!$C$2,IF(AND('Property details'!H1449="Commercial",'Property details'!Q1448&lt;250000),Lists!C$3,Lists!$C$4)))</f>
        <v/>
      </c>
      <c r="AA1448" s="19" t="str">
        <f t="shared" si="220"/>
        <v/>
      </c>
      <c r="AB1448" s="14" t="str">
        <f t="shared" si="221"/>
        <v/>
      </c>
    </row>
    <row r="1449" spans="1:28">
      <c r="A1449" s="61"/>
      <c r="B1449" s="61"/>
      <c r="C1449" s="61"/>
      <c r="D1449" s="61"/>
      <c r="E1449" s="61"/>
      <c r="F1449" s="64"/>
      <c r="G1449" s="64"/>
      <c r="H1449" s="64"/>
      <c r="I1449" s="89" t="str">
        <f t="shared" si="222"/>
        <v/>
      </c>
      <c r="J1449" s="64"/>
      <c r="K1449" s="64"/>
      <c r="L1449" s="64"/>
      <c r="M1449" s="64"/>
      <c r="N1449" s="64"/>
      <c r="O1449" s="64"/>
      <c r="P1449" s="82"/>
      <c r="Q1449" s="73"/>
      <c r="R1449" s="24"/>
      <c r="S1449" s="44" t="str">
        <f t="shared" ca="1" si="223"/>
        <v/>
      </c>
      <c r="T1449" s="48" t="str">
        <f t="shared" si="224"/>
        <v/>
      </c>
      <c r="U1449" s="48" t="str">
        <f t="shared" si="225"/>
        <v/>
      </c>
      <c r="V1449" s="21" t="str">
        <f t="shared" ca="1" si="226"/>
        <v/>
      </c>
      <c r="W1449" s="66">
        <f t="shared" si="227"/>
        <v>1</v>
      </c>
      <c r="X1449" s="66">
        <f t="shared" si="228"/>
        <v>1</v>
      </c>
      <c r="Y1449" s="21" t="str">
        <f t="shared" ca="1" si="229"/>
        <v/>
      </c>
      <c r="Z1449" s="13" t="str">
        <f>IF(Q1449="","",IF(H1450&lt;&gt;"Commercial",Lists!$C$2,IF(AND('Property details'!H1450="Commercial",'Property details'!Q1449&lt;250000),Lists!C$3,Lists!$C$4)))</f>
        <v/>
      </c>
      <c r="AA1449" s="19" t="str">
        <f t="shared" si="220"/>
        <v/>
      </c>
      <c r="AB1449" s="14" t="str">
        <f t="shared" si="221"/>
        <v/>
      </c>
    </row>
    <row r="1450" spans="1:28">
      <c r="A1450" s="61"/>
      <c r="B1450" s="61"/>
      <c r="C1450" s="61"/>
      <c r="D1450" s="61"/>
      <c r="E1450" s="61"/>
      <c r="F1450" s="64"/>
      <c r="G1450" s="64"/>
      <c r="H1450" s="64"/>
      <c r="I1450" s="89" t="str">
        <f t="shared" si="222"/>
        <v/>
      </c>
      <c r="J1450" s="64"/>
      <c r="K1450" s="64"/>
      <c r="L1450" s="64"/>
      <c r="M1450" s="64"/>
      <c r="N1450" s="64"/>
      <c r="O1450" s="64"/>
      <c r="P1450" s="82"/>
      <c r="Q1450" s="73"/>
      <c r="R1450" s="24"/>
      <c r="S1450" s="44" t="str">
        <f t="shared" ca="1" si="223"/>
        <v/>
      </c>
      <c r="T1450" s="48" t="str">
        <f t="shared" si="224"/>
        <v/>
      </c>
      <c r="U1450" s="48" t="str">
        <f t="shared" si="225"/>
        <v/>
      </c>
      <c r="V1450" s="21" t="str">
        <f t="shared" ca="1" si="226"/>
        <v/>
      </c>
      <c r="W1450" s="66">
        <f t="shared" si="227"/>
        <v>1</v>
      </c>
      <c r="X1450" s="66">
        <f t="shared" si="228"/>
        <v>1</v>
      </c>
      <c r="Y1450" s="21" t="str">
        <f t="shared" ca="1" si="229"/>
        <v/>
      </c>
      <c r="Z1450" s="13" t="str">
        <f>IF(Q1450="","",IF(H1451&lt;&gt;"Commercial",Lists!$C$2,IF(AND('Property details'!H1451="Commercial",'Property details'!Q1450&lt;250000),Lists!C$3,Lists!$C$4)))</f>
        <v/>
      </c>
      <c r="AA1450" s="19" t="str">
        <f t="shared" si="220"/>
        <v/>
      </c>
      <c r="AB1450" s="14" t="str">
        <f t="shared" si="221"/>
        <v/>
      </c>
    </row>
    <row r="1451" spans="1:28">
      <c r="A1451" s="61"/>
      <c r="B1451" s="61"/>
      <c r="C1451" s="61"/>
      <c r="D1451" s="61"/>
      <c r="E1451" s="61"/>
      <c r="F1451" s="64"/>
      <c r="G1451" s="64"/>
      <c r="H1451" s="64"/>
      <c r="I1451" s="89" t="str">
        <f t="shared" si="222"/>
        <v/>
      </c>
      <c r="J1451" s="64"/>
      <c r="K1451" s="64"/>
      <c r="L1451" s="64"/>
      <c r="M1451" s="64"/>
      <c r="N1451" s="64"/>
      <c r="O1451" s="64"/>
      <c r="P1451" s="82"/>
      <c r="Q1451" s="73"/>
      <c r="R1451" s="24"/>
      <c r="S1451" s="44" t="str">
        <f t="shared" ca="1" si="223"/>
        <v/>
      </c>
      <c r="T1451" s="48" t="str">
        <f t="shared" si="224"/>
        <v/>
      </c>
      <c r="U1451" s="48" t="str">
        <f t="shared" si="225"/>
        <v/>
      </c>
      <c r="V1451" s="21" t="str">
        <f t="shared" ca="1" si="226"/>
        <v/>
      </c>
      <c r="W1451" s="66">
        <f t="shared" si="227"/>
        <v>1</v>
      </c>
      <c r="X1451" s="66">
        <f t="shared" si="228"/>
        <v>1</v>
      </c>
      <c r="Y1451" s="21" t="str">
        <f t="shared" ca="1" si="229"/>
        <v/>
      </c>
      <c r="Z1451" s="13" t="str">
        <f>IF(Q1451="","",IF(H1452&lt;&gt;"Commercial",Lists!$C$2,IF(AND('Property details'!H1452="Commercial",'Property details'!Q1451&lt;250000),Lists!C$3,Lists!$C$4)))</f>
        <v/>
      </c>
      <c r="AA1451" s="19" t="str">
        <f t="shared" si="220"/>
        <v/>
      </c>
      <c r="AB1451" s="14" t="str">
        <f t="shared" si="221"/>
        <v/>
      </c>
    </row>
    <row r="1452" spans="1:28">
      <c r="A1452" s="61"/>
      <c r="B1452" s="61"/>
      <c r="C1452" s="61"/>
      <c r="D1452" s="61"/>
      <c r="E1452" s="61"/>
      <c r="F1452" s="64"/>
      <c r="G1452" s="64"/>
      <c r="H1452" s="64"/>
      <c r="I1452" s="89" t="str">
        <f t="shared" si="222"/>
        <v/>
      </c>
      <c r="J1452" s="64"/>
      <c r="K1452" s="64"/>
      <c r="L1452" s="64"/>
      <c r="M1452" s="64"/>
      <c r="N1452" s="64"/>
      <c r="O1452" s="64"/>
      <c r="P1452" s="82"/>
      <c r="Q1452" s="73"/>
      <c r="R1452" s="24"/>
      <c r="S1452" s="44" t="str">
        <f t="shared" ca="1" si="223"/>
        <v/>
      </c>
      <c r="T1452" s="48" t="str">
        <f t="shared" si="224"/>
        <v/>
      </c>
      <c r="U1452" s="48" t="str">
        <f t="shared" si="225"/>
        <v/>
      </c>
      <c r="V1452" s="21" t="str">
        <f t="shared" ca="1" si="226"/>
        <v/>
      </c>
      <c r="W1452" s="66">
        <f t="shared" si="227"/>
        <v>1</v>
      </c>
      <c r="X1452" s="66">
        <f t="shared" si="228"/>
        <v>1</v>
      </c>
      <c r="Y1452" s="21" t="str">
        <f t="shared" ca="1" si="229"/>
        <v/>
      </c>
      <c r="Z1452" s="13" t="str">
        <f>IF(Q1452="","",IF(H1453&lt;&gt;"Commercial",Lists!$C$2,IF(AND('Property details'!H1453="Commercial",'Property details'!Q1452&lt;250000),Lists!C$3,Lists!$C$4)))</f>
        <v/>
      </c>
      <c r="AA1452" s="19" t="str">
        <f t="shared" si="220"/>
        <v/>
      </c>
      <c r="AB1452" s="14" t="str">
        <f t="shared" si="221"/>
        <v/>
      </c>
    </row>
    <row r="1453" spans="1:28">
      <c r="A1453" s="61"/>
      <c r="B1453" s="61"/>
      <c r="C1453" s="61"/>
      <c r="D1453" s="61"/>
      <c r="E1453" s="61"/>
      <c r="F1453" s="64"/>
      <c r="G1453" s="64"/>
      <c r="H1453" s="64"/>
      <c r="I1453" s="89" t="str">
        <f t="shared" si="222"/>
        <v/>
      </c>
      <c r="J1453" s="64"/>
      <c r="K1453" s="64"/>
      <c r="L1453" s="64"/>
      <c r="M1453" s="64"/>
      <c r="N1453" s="64"/>
      <c r="O1453" s="64"/>
      <c r="P1453" s="82"/>
      <c r="Q1453" s="73"/>
      <c r="R1453" s="24"/>
      <c r="S1453" s="44" t="str">
        <f t="shared" ca="1" si="223"/>
        <v/>
      </c>
      <c r="T1453" s="48" t="str">
        <f t="shared" si="224"/>
        <v/>
      </c>
      <c r="U1453" s="48" t="str">
        <f t="shared" si="225"/>
        <v/>
      </c>
      <c r="V1453" s="21" t="str">
        <f t="shared" ca="1" si="226"/>
        <v/>
      </c>
      <c r="W1453" s="66">
        <f t="shared" si="227"/>
        <v>1</v>
      </c>
      <c r="X1453" s="66">
        <f t="shared" si="228"/>
        <v>1</v>
      </c>
      <c r="Y1453" s="21" t="str">
        <f t="shared" ca="1" si="229"/>
        <v/>
      </c>
      <c r="Z1453" s="13" t="str">
        <f>IF(Q1453="","",IF(H1454&lt;&gt;"Commercial",Lists!$C$2,IF(AND('Property details'!H1454="Commercial",'Property details'!Q1453&lt;250000),Lists!C$3,Lists!$C$4)))</f>
        <v/>
      </c>
      <c r="AA1453" s="19" t="str">
        <f t="shared" si="220"/>
        <v/>
      </c>
      <c r="AB1453" s="14" t="str">
        <f t="shared" si="221"/>
        <v/>
      </c>
    </row>
    <row r="1454" spans="1:28">
      <c r="A1454" s="61"/>
      <c r="B1454" s="61"/>
      <c r="C1454" s="61"/>
      <c r="D1454" s="61"/>
      <c r="E1454" s="61"/>
      <c r="F1454" s="64"/>
      <c r="G1454" s="64"/>
      <c r="H1454" s="64"/>
      <c r="I1454" s="89" t="str">
        <f t="shared" si="222"/>
        <v/>
      </c>
      <c r="J1454" s="64"/>
      <c r="K1454" s="64"/>
      <c r="L1454" s="64"/>
      <c r="M1454" s="64"/>
      <c r="N1454" s="64"/>
      <c r="O1454" s="64"/>
      <c r="P1454" s="82"/>
      <c r="Q1454" s="73"/>
      <c r="R1454" s="24"/>
      <c r="S1454" s="44" t="str">
        <f t="shared" ca="1" si="223"/>
        <v/>
      </c>
      <c r="T1454" s="48" t="str">
        <f t="shared" si="224"/>
        <v/>
      </c>
      <c r="U1454" s="48" t="str">
        <f t="shared" si="225"/>
        <v/>
      </c>
      <c r="V1454" s="21" t="str">
        <f t="shared" ca="1" si="226"/>
        <v/>
      </c>
      <c r="W1454" s="66">
        <f t="shared" si="227"/>
        <v>1</v>
      </c>
      <c r="X1454" s="66">
        <f t="shared" si="228"/>
        <v>1</v>
      </c>
      <c r="Y1454" s="21" t="str">
        <f t="shared" ca="1" si="229"/>
        <v/>
      </c>
      <c r="Z1454" s="13" t="str">
        <f>IF(Q1454="","",IF(H1455&lt;&gt;"Commercial",Lists!$C$2,IF(AND('Property details'!H1455="Commercial",'Property details'!Q1454&lt;250000),Lists!C$3,Lists!$C$4)))</f>
        <v/>
      </c>
      <c r="AA1454" s="19" t="str">
        <f t="shared" si="220"/>
        <v/>
      </c>
      <c r="AB1454" s="14" t="str">
        <f t="shared" si="221"/>
        <v/>
      </c>
    </row>
    <row r="1455" spans="1:28">
      <c r="A1455" s="61"/>
      <c r="B1455" s="61"/>
      <c r="C1455" s="61"/>
      <c r="D1455" s="61"/>
      <c r="E1455" s="61"/>
      <c r="F1455" s="64"/>
      <c r="G1455" s="64"/>
      <c r="H1455" s="64"/>
      <c r="I1455" s="89" t="str">
        <f t="shared" si="222"/>
        <v/>
      </c>
      <c r="J1455" s="64"/>
      <c r="K1455" s="64"/>
      <c r="L1455" s="64"/>
      <c r="M1455" s="64"/>
      <c r="N1455" s="64"/>
      <c r="O1455" s="64"/>
      <c r="P1455" s="82"/>
      <c r="Q1455" s="73"/>
      <c r="R1455" s="24"/>
      <c r="S1455" s="44" t="str">
        <f t="shared" ca="1" si="223"/>
        <v/>
      </c>
      <c r="T1455" s="48" t="str">
        <f t="shared" si="224"/>
        <v/>
      </c>
      <c r="U1455" s="48" t="str">
        <f t="shared" si="225"/>
        <v/>
      </c>
      <c r="V1455" s="21" t="str">
        <f t="shared" ca="1" si="226"/>
        <v/>
      </c>
      <c r="W1455" s="66">
        <f t="shared" si="227"/>
        <v>1</v>
      </c>
      <c r="X1455" s="66">
        <f t="shared" si="228"/>
        <v>1</v>
      </c>
      <c r="Y1455" s="21" t="str">
        <f t="shared" ca="1" si="229"/>
        <v/>
      </c>
      <c r="Z1455" s="13" t="str">
        <f>IF(Q1455="","",IF(H1456&lt;&gt;"Commercial",Lists!$C$2,IF(AND('Property details'!H1456="Commercial",'Property details'!Q1455&lt;250000),Lists!C$3,Lists!$C$4)))</f>
        <v/>
      </c>
      <c r="AA1455" s="19" t="str">
        <f t="shared" si="220"/>
        <v/>
      </c>
      <c r="AB1455" s="14" t="str">
        <f t="shared" si="221"/>
        <v/>
      </c>
    </row>
    <row r="1456" spans="1:28">
      <c r="A1456" s="61"/>
      <c r="B1456" s="61"/>
      <c r="C1456" s="61"/>
      <c r="D1456" s="61"/>
      <c r="E1456" s="61"/>
      <c r="F1456" s="64"/>
      <c r="G1456" s="64"/>
      <c r="H1456" s="64"/>
      <c r="I1456" s="89" t="str">
        <f t="shared" si="222"/>
        <v/>
      </c>
      <c r="J1456" s="64"/>
      <c r="K1456" s="64"/>
      <c r="L1456" s="64"/>
      <c r="M1456" s="64"/>
      <c r="N1456" s="64"/>
      <c r="O1456" s="64"/>
      <c r="P1456" s="82"/>
      <c r="Q1456" s="73"/>
      <c r="R1456" s="24"/>
      <c r="S1456" s="44" t="str">
        <f t="shared" ca="1" si="223"/>
        <v/>
      </c>
      <c r="T1456" s="48" t="str">
        <f t="shared" si="224"/>
        <v/>
      </c>
      <c r="U1456" s="48" t="str">
        <f t="shared" si="225"/>
        <v/>
      </c>
      <c r="V1456" s="21" t="str">
        <f t="shared" ca="1" si="226"/>
        <v/>
      </c>
      <c r="W1456" s="66">
        <f t="shared" si="227"/>
        <v>1</v>
      </c>
      <c r="X1456" s="66">
        <f t="shared" si="228"/>
        <v>1</v>
      </c>
      <c r="Y1456" s="21" t="str">
        <f t="shared" ca="1" si="229"/>
        <v/>
      </c>
      <c r="Z1456" s="13" t="str">
        <f>IF(Q1456="","",IF(H1457&lt;&gt;"Commercial",Lists!$C$2,IF(AND('Property details'!H1457="Commercial",'Property details'!Q1456&lt;250000),Lists!C$3,Lists!$C$4)))</f>
        <v/>
      </c>
      <c r="AA1456" s="19" t="str">
        <f t="shared" si="220"/>
        <v/>
      </c>
      <c r="AB1456" s="14" t="str">
        <f t="shared" si="221"/>
        <v/>
      </c>
    </row>
    <row r="1457" spans="1:28">
      <c r="A1457" s="61"/>
      <c r="B1457" s="61"/>
      <c r="C1457" s="61"/>
      <c r="D1457" s="61"/>
      <c r="E1457" s="61"/>
      <c r="F1457" s="64"/>
      <c r="G1457" s="64"/>
      <c r="H1457" s="64"/>
      <c r="I1457" s="89" t="str">
        <f t="shared" si="222"/>
        <v/>
      </c>
      <c r="J1457" s="64"/>
      <c r="K1457" s="64"/>
      <c r="L1457" s="64"/>
      <c r="M1457" s="64"/>
      <c r="N1457" s="64"/>
      <c r="O1457" s="64"/>
      <c r="P1457" s="82"/>
      <c r="Q1457" s="73"/>
      <c r="R1457" s="24"/>
      <c r="S1457" s="44" t="str">
        <f t="shared" ca="1" si="223"/>
        <v/>
      </c>
      <c r="T1457" s="48" t="str">
        <f t="shared" si="224"/>
        <v/>
      </c>
      <c r="U1457" s="48" t="str">
        <f t="shared" si="225"/>
        <v/>
      </c>
      <c r="V1457" s="21" t="str">
        <f t="shared" ca="1" si="226"/>
        <v/>
      </c>
      <c r="W1457" s="66">
        <f t="shared" si="227"/>
        <v>1</v>
      </c>
      <c r="X1457" s="66">
        <f t="shared" si="228"/>
        <v>1</v>
      </c>
      <c r="Y1457" s="21" t="str">
        <f t="shared" ca="1" si="229"/>
        <v/>
      </c>
      <c r="Z1457" s="13" t="str">
        <f>IF(Q1457="","",IF(H1458&lt;&gt;"Commercial",Lists!$C$2,IF(AND('Property details'!H1458="Commercial",'Property details'!Q1457&lt;250000),Lists!C$3,Lists!$C$4)))</f>
        <v/>
      </c>
      <c r="AA1457" s="19" t="str">
        <f t="shared" si="220"/>
        <v/>
      </c>
      <c r="AB1457" s="14" t="str">
        <f t="shared" si="221"/>
        <v/>
      </c>
    </row>
    <row r="1458" spans="1:28">
      <c r="A1458" s="61"/>
      <c r="B1458" s="61"/>
      <c r="C1458" s="61"/>
      <c r="D1458" s="61"/>
      <c r="E1458" s="61"/>
      <c r="F1458" s="64"/>
      <c r="G1458" s="64"/>
      <c r="H1458" s="64"/>
      <c r="I1458" s="89" t="str">
        <f t="shared" si="222"/>
        <v/>
      </c>
      <c r="J1458" s="64"/>
      <c r="K1458" s="64"/>
      <c r="L1458" s="64"/>
      <c r="M1458" s="64"/>
      <c r="N1458" s="64"/>
      <c r="O1458" s="64"/>
      <c r="P1458" s="82"/>
      <c r="Q1458" s="73"/>
      <c r="R1458" s="24"/>
      <c r="S1458" s="44" t="str">
        <f t="shared" ca="1" si="223"/>
        <v/>
      </c>
      <c r="T1458" s="48" t="str">
        <f t="shared" si="224"/>
        <v/>
      </c>
      <c r="U1458" s="48" t="str">
        <f t="shared" si="225"/>
        <v/>
      </c>
      <c r="V1458" s="21" t="str">
        <f t="shared" ca="1" si="226"/>
        <v/>
      </c>
      <c r="W1458" s="66">
        <f t="shared" si="227"/>
        <v>1</v>
      </c>
      <c r="X1458" s="66">
        <f t="shared" si="228"/>
        <v>1</v>
      </c>
      <c r="Y1458" s="21" t="str">
        <f t="shared" ca="1" si="229"/>
        <v/>
      </c>
      <c r="Z1458" s="13" t="str">
        <f>IF(Q1458="","",IF(H1459&lt;&gt;"Commercial",Lists!$C$2,IF(AND('Property details'!H1459="Commercial",'Property details'!Q1458&lt;250000),Lists!C$3,Lists!$C$4)))</f>
        <v/>
      </c>
      <c r="AA1458" s="19" t="str">
        <f t="shared" si="220"/>
        <v/>
      </c>
      <c r="AB1458" s="14" t="str">
        <f t="shared" si="221"/>
        <v/>
      </c>
    </row>
    <row r="1459" spans="1:28">
      <c r="A1459" s="61"/>
      <c r="B1459" s="61"/>
      <c r="C1459" s="61"/>
      <c r="D1459" s="61"/>
      <c r="E1459" s="61"/>
      <c r="F1459" s="64"/>
      <c r="G1459" s="64"/>
      <c r="H1459" s="64"/>
      <c r="I1459" s="89" t="str">
        <f t="shared" si="222"/>
        <v/>
      </c>
      <c r="J1459" s="64"/>
      <c r="K1459" s="64"/>
      <c r="L1459" s="64"/>
      <c r="M1459" s="64"/>
      <c r="N1459" s="64"/>
      <c r="O1459" s="64"/>
      <c r="P1459" s="82"/>
      <c r="Q1459" s="73"/>
      <c r="R1459" s="24"/>
      <c r="S1459" s="44" t="str">
        <f t="shared" ca="1" si="223"/>
        <v/>
      </c>
      <c r="T1459" s="48" t="str">
        <f t="shared" si="224"/>
        <v/>
      </c>
      <c r="U1459" s="48" t="str">
        <f t="shared" si="225"/>
        <v/>
      </c>
      <c r="V1459" s="21" t="str">
        <f t="shared" ca="1" si="226"/>
        <v/>
      </c>
      <c r="W1459" s="66">
        <f t="shared" si="227"/>
        <v>1</v>
      </c>
      <c r="X1459" s="66">
        <f t="shared" si="228"/>
        <v>1</v>
      </c>
      <c r="Y1459" s="21" t="str">
        <f t="shared" ca="1" si="229"/>
        <v/>
      </c>
      <c r="Z1459" s="13" t="str">
        <f>IF(Q1459="","",IF(H1460&lt;&gt;"Commercial",Lists!$C$2,IF(AND('Property details'!H1460="Commercial",'Property details'!Q1459&lt;250000),Lists!C$3,Lists!$C$4)))</f>
        <v/>
      </c>
      <c r="AA1459" s="19" t="str">
        <f t="shared" si="220"/>
        <v/>
      </c>
      <c r="AB1459" s="14" t="str">
        <f t="shared" si="221"/>
        <v/>
      </c>
    </row>
    <row r="1460" spans="1:28">
      <c r="A1460" s="61"/>
      <c r="B1460" s="61"/>
      <c r="C1460" s="61"/>
      <c r="D1460" s="61"/>
      <c r="E1460" s="61"/>
      <c r="F1460" s="64"/>
      <c r="G1460" s="64"/>
      <c r="H1460" s="64"/>
      <c r="I1460" s="89" t="str">
        <f t="shared" si="222"/>
        <v/>
      </c>
      <c r="J1460" s="64"/>
      <c r="K1460" s="64"/>
      <c r="L1460" s="64"/>
      <c r="M1460" s="64"/>
      <c r="N1460" s="64"/>
      <c r="O1460" s="64"/>
      <c r="P1460" s="82"/>
      <c r="Q1460" s="73"/>
      <c r="R1460" s="24"/>
      <c r="S1460" s="44" t="str">
        <f t="shared" ca="1" si="223"/>
        <v/>
      </c>
      <c r="T1460" s="48" t="str">
        <f t="shared" si="224"/>
        <v/>
      </c>
      <c r="U1460" s="48" t="str">
        <f t="shared" si="225"/>
        <v/>
      </c>
      <c r="V1460" s="21" t="str">
        <f t="shared" ca="1" si="226"/>
        <v/>
      </c>
      <c r="W1460" s="66">
        <f t="shared" si="227"/>
        <v>1</v>
      </c>
      <c r="X1460" s="66">
        <f t="shared" si="228"/>
        <v>1</v>
      </c>
      <c r="Y1460" s="21" t="str">
        <f t="shared" ca="1" si="229"/>
        <v/>
      </c>
      <c r="Z1460" s="13" t="str">
        <f>IF(Q1460="","",IF(H1461&lt;&gt;"Commercial",Lists!$C$2,IF(AND('Property details'!H1461="Commercial",'Property details'!Q1460&lt;250000),Lists!C$3,Lists!$C$4)))</f>
        <v/>
      </c>
      <c r="AA1460" s="19" t="str">
        <f t="shared" si="220"/>
        <v/>
      </c>
      <c r="AB1460" s="14" t="str">
        <f t="shared" si="221"/>
        <v/>
      </c>
    </row>
    <row r="1461" spans="1:28">
      <c r="A1461" s="61"/>
      <c r="B1461" s="61"/>
      <c r="C1461" s="61"/>
      <c r="D1461" s="61"/>
      <c r="E1461" s="61"/>
      <c r="F1461" s="64"/>
      <c r="G1461" s="64"/>
      <c r="H1461" s="64"/>
      <c r="I1461" s="89" t="str">
        <f t="shared" si="222"/>
        <v/>
      </c>
      <c r="J1461" s="64"/>
      <c r="K1461" s="64"/>
      <c r="L1461" s="64"/>
      <c r="M1461" s="64"/>
      <c r="N1461" s="64"/>
      <c r="O1461" s="64"/>
      <c r="P1461" s="82"/>
      <c r="Q1461" s="73"/>
      <c r="R1461" s="24"/>
      <c r="S1461" s="44" t="str">
        <f t="shared" ca="1" si="223"/>
        <v/>
      </c>
      <c r="T1461" s="48" t="str">
        <f t="shared" si="224"/>
        <v/>
      </c>
      <c r="U1461" s="48" t="str">
        <f t="shared" si="225"/>
        <v/>
      </c>
      <c r="V1461" s="21" t="str">
        <f t="shared" ca="1" si="226"/>
        <v/>
      </c>
      <c r="W1461" s="66">
        <f t="shared" si="227"/>
        <v>1</v>
      </c>
      <c r="X1461" s="66">
        <f t="shared" si="228"/>
        <v>1</v>
      </c>
      <c r="Y1461" s="21" t="str">
        <f t="shared" ca="1" si="229"/>
        <v/>
      </c>
      <c r="Z1461" s="13" t="str">
        <f>IF(Q1461="","",IF(H1462&lt;&gt;"Commercial",Lists!$C$2,IF(AND('Property details'!H1462="Commercial",'Property details'!Q1461&lt;250000),Lists!C$3,Lists!$C$4)))</f>
        <v/>
      </c>
      <c r="AA1461" s="19" t="str">
        <f t="shared" si="220"/>
        <v/>
      </c>
      <c r="AB1461" s="14" t="str">
        <f t="shared" si="221"/>
        <v/>
      </c>
    </row>
    <row r="1462" spans="1:28">
      <c r="A1462" s="61"/>
      <c r="B1462" s="61"/>
      <c r="C1462" s="61"/>
      <c r="D1462" s="61"/>
      <c r="E1462" s="61"/>
      <c r="F1462" s="64"/>
      <c r="G1462" s="64"/>
      <c r="H1462" s="64"/>
      <c r="I1462" s="89" t="str">
        <f t="shared" si="222"/>
        <v/>
      </c>
      <c r="J1462" s="64"/>
      <c r="K1462" s="64"/>
      <c r="L1462" s="64"/>
      <c r="M1462" s="64"/>
      <c r="N1462" s="64"/>
      <c r="O1462" s="64"/>
      <c r="P1462" s="82"/>
      <c r="Q1462" s="73"/>
      <c r="R1462" s="24"/>
      <c r="S1462" s="44" t="str">
        <f t="shared" ca="1" si="223"/>
        <v/>
      </c>
      <c r="T1462" s="48" t="str">
        <f t="shared" si="224"/>
        <v/>
      </c>
      <c r="U1462" s="48" t="str">
        <f t="shared" si="225"/>
        <v/>
      </c>
      <c r="V1462" s="21" t="str">
        <f t="shared" ca="1" si="226"/>
        <v/>
      </c>
      <c r="W1462" s="66">
        <f t="shared" si="227"/>
        <v>1</v>
      </c>
      <c r="X1462" s="66">
        <f t="shared" si="228"/>
        <v>1</v>
      </c>
      <c r="Y1462" s="21" t="str">
        <f t="shared" ca="1" si="229"/>
        <v/>
      </c>
      <c r="Z1462" s="13" t="str">
        <f>IF(Q1462="","",IF(H1463&lt;&gt;"Commercial",Lists!$C$2,IF(AND('Property details'!H1463="Commercial",'Property details'!Q1462&lt;250000),Lists!C$3,Lists!$C$4)))</f>
        <v/>
      </c>
      <c r="AA1462" s="19" t="str">
        <f t="shared" si="220"/>
        <v/>
      </c>
      <c r="AB1462" s="14" t="str">
        <f t="shared" si="221"/>
        <v/>
      </c>
    </row>
    <row r="1463" spans="1:28">
      <c r="A1463" s="61"/>
      <c r="B1463" s="61"/>
      <c r="C1463" s="61"/>
      <c r="D1463" s="61"/>
      <c r="E1463" s="61"/>
      <c r="F1463" s="64"/>
      <c r="G1463" s="64"/>
      <c r="H1463" s="64"/>
      <c r="I1463" s="89" t="str">
        <f t="shared" si="222"/>
        <v/>
      </c>
      <c r="J1463" s="64"/>
      <c r="K1463" s="64"/>
      <c r="L1463" s="64"/>
      <c r="M1463" s="64"/>
      <c r="N1463" s="64"/>
      <c r="O1463" s="64"/>
      <c r="P1463" s="82"/>
      <c r="Q1463" s="73"/>
      <c r="R1463" s="24"/>
      <c r="S1463" s="44" t="str">
        <f t="shared" ca="1" si="223"/>
        <v/>
      </c>
      <c r="T1463" s="48" t="str">
        <f t="shared" si="224"/>
        <v/>
      </c>
      <c r="U1463" s="48" t="str">
        <f t="shared" si="225"/>
        <v/>
      </c>
      <c r="V1463" s="21" t="str">
        <f t="shared" ca="1" si="226"/>
        <v/>
      </c>
      <c r="W1463" s="66">
        <f t="shared" si="227"/>
        <v>1</v>
      </c>
      <c r="X1463" s="66">
        <f t="shared" si="228"/>
        <v>1</v>
      </c>
      <c r="Y1463" s="21" t="str">
        <f t="shared" ca="1" si="229"/>
        <v/>
      </c>
      <c r="Z1463" s="13" t="str">
        <f>IF(Q1463="","",IF(H1464&lt;&gt;"Commercial",Lists!$C$2,IF(AND('Property details'!H1464="Commercial",'Property details'!Q1463&lt;250000),Lists!C$3,Lists!$C$4)))</f>
        <v/>
      </c>
      <c r="AA1463" s="19" t="str">
        <f t="shared" si="220"/>
        <v/>
      </c>
      <c r="AB1463" s="14" t="str">
        <f t="shared" si="221"/>
        <v/>
      </c>
    </row>
    <row r="1464" spans="1:28">
      <c r="A1464" s="61"/>
      <c r="B1464" s="61"/>
      <c r="C1464" s="61"/>
      <c r="D1464" s="61"/>
      <c r="E1464" s="61"/>
      <c r="F1464" s="64"/>
      <c r="G1464" s="64"/>
      <c r="H1464" s="64"/>
      <c r="I1464" s="89" t="str">
        <f t="shared" si="222"/>
        <v/>
      </c>
      <c r="J1464" s="64"/>
      <c r="K1464" s="64"/>
      <c r="L1464" s="64"/>
      <c r="M1464" s="64"/>
      <c r="N1464" s="64"/>
      <c r="O1464" s="64"/>
      <c r="P1464" s="82"/>
      <c r="Q1464" s="73"/>
      <c r="R1464" s="24"/>
      <c r="S1464" s="44" t="str">
        <f t="shared" ca="1" si="223"/>
        <v/>
      </c>
      <c r="T1464" s="48" t="str">
        <f t="shared" si="224"/>
        <v/>
      </c>
      <c r="U1464" s="48" t="str">
        <f t="shared" si="225"/>
        <v/>
      </c>
      <c r="V1464" s="21" t="str">
        <f t="shared" ca="1" si="226"/>
        <v/>
      </c>
      <c r="W1464" s="66">
        <f t="shared" si="227"/>
        <v>1</v>
      </c>
      <c r="X1464" s="66">
        <f t="shared" si="228"/>
        <v>1</v>
      </c>
      <c r="Y1464" s="21" t="str">
        <f t="shared" ca="1" si="229"/>
        <v/>
      </c>
      <c r="Z1464" s="13" t="str">
        <f>IF(Q1464="","",IF(H1465&lt;&gt;"Commercial",Lists!$C$2,IF(AND('Property details'!H1465="Commercial",'Property details'!Q1464&lt;250000),Lists!C$3,Lists!$C$4)))</f>
        <v/>
      </c>
      <c r="AA1464" s="19" t="str">
        <f t="shared" si="220"/>
        <v/>
      </c>
      <c r="AB1464" s="14" t="str">
        <f t="shared" si="221"/>
        <v/>
      </c>
    </row>
    <row r="1465" spans="1:28">
      <c r="A1465" s="61"/>
      <c r="B1465" s="61"/>
      <c r="C1465" s="61"/>
      <c r="D1465" s="61"/>
      <c r="E1465" s="61"/>
      <c r="F1465" s="64"/>
      <c r="G1465" s="64"/>
      <c r="H1465" s="64"/>
      <c r="I1465" s="89" t="str">
        <f t="shared" si="222"/>
        <v/>
      </c>
      <c r="J1465" s="64"/>
      <c r="K1465" s="64"/>
      <c r="L1465" s="64"/>
      <c r="M1465" s="64"/>
      <c r="N1465" s="64"/>
      <c r="O1465" s="64"/>
      <c r="P1465" s="82"/>
      <c r="Q1465" s="73"/>
      <c r="R1465" s="24"/>
      <c r="S1465" s="44" t="str">
        <f t="shared" ca="1" si="223"/>
        <v/>
      </c>
      <c r="T1465" s="48" t="str">
        <f t="shared" si="224"/>
        <v/>
      </c>
      <c r="U1465" s="48" t="str">
        <f t="shared" si="225"/>
        <v/>
      </c>
      <c r="V1465" s="21" t="str">
        <f t="shared" ca="1" si="226"/>
        <v/>
      </c>
      <c r="W1465" s="66">
        <f t="shared" si="227"/>
        <v>1</v>
      </c>
      <c r="X1465" s="66">
        <f t="shared" si="228"/>
        <v>1</v>
      </c>
      <c r="Y1465" s="21" t="str">
        <f t="shared" ca="1" si="229"/>
        <v/>
      </c>
      <c r="Z1465" s="13" t="str">
        <f>IF(Q1465="","",IF(H1466&lt;&gt;"Commercial",Lists!$C$2,IF(AND('Property details'!H1466="Commercial",'Property details'!Q1465&lt;250000),Lists!C$3,Lists!$C$4)))</f>
        <v/>
      </c>
      <c r="AA1465" s="19" t="str">
        <f t="shared" si="220"/>
        <v/>
      </c>
      <c r="AB1465" s="14" t="str">
        <f t="shared" si="221"/>
        <v/>
      </c>
    </row>
    <row r="1466" spans="1:28">
      <c r="A1466" s="61"/>
      <c r="B1466" s="61"/>
      <c r="C1466" s="61"/>
      <c r="D1466" s="61"/>
      <c r="E1466" s="61"/>
      <c r="F1466" s="64"/>
      <c r="G1466" s="64"/>
      <c r="H1466" s="64"/>
      <c r="I1466" s="89" t="str">
        <f t="shared" si="222"/>
        <v/>
      </c>
      <c r="J1466" s="64"/>
      <c r="K1466" s="64"/>
      <c r="L1466" s="64"/>
      <c r="M1466" s="64"/>
      <c r="N1466" s="64"/>
      <c r="O1466" s="64"/>
      <c r="P1466" s="82"/>
      <c r="Q1466" s="73"/>
      <c r="R1466" s="24"/>
      <c r="S1466" s="44" t="str">
        <f t="shared" ca="1" si="223"/>
        <v/>
      </c>
      <c r="T1466" s="48" t="str">
        <f t="shared" si="224"/>
        <v/>
      </c>
      <c r="U1466" s="48" t="str">
        <f t="shared" si="225"/>
        <v/>
      </c>
      <c r="V1466" s="21" t="str">
        <f t="shared" ca="1" si="226"/>
        <v/>
      </c>
      <c r="W1466" s="66">
        <f t="shared" si="227"/>
        <v>1</v>
      </c>
      <c r="X1466" s="66">
        <f t="shared" si="228"/>
        <v>1</v>
      </c>
      <c r="Y1466" s="21" t="str">
        <f t="shared" ca="1" si="229"/>
        <v/>
      </c>
      <c r="Z1466" s="13" t="str">
        <f>IF(Q1466="","",IF(H1467&lt;&gt;"Commercial",Lists!$C$2,IF(AND('Property details'!H1467="Commercial",'Property details'!Q1466&lt;250000),Lists!C$3,Lists!$C$4)))</f>
        <v/>
      </c>
      <c r="AA1466" s="19" t="str">
        <f t="shared" si="220"/>
        <v/>
      </c>
      <c r="AB1466" s="14" t="str">
        <f t="shared" si="221"/>
        <v/>
      </c>
    </row>
    <row r="1467" spans="1:28">
      <c r="A1467" s="61"/>
      <c r="B1467" s="61"/>
      <c r="C1467" s="61"/>
      <c r="D1467" s="61"/>
      <c r="E1467" s="61"/>
      <c r="F1467" s="64"/>
      <c r="G1467" s="64"/>
      <c r="H1467" s="64"/>
      <c r="I1467" s="89" t="str">
        <f t="shared" si="222"/>
        <v/>
      </c>
      <c r="J1467" s="64"/>
      <c r="K1467" s="64"/>
      <c r="L1467" s="64"/>
      <c r="M1467" s="64"/>
      <c r="N1467" s="64"/>
      <c r="O1467" s="64"/>
      <c r="P1467" s="82"/>
      <c r="Q1467" s="73"/>
      <c r="R1467" s="24"/>
      <c r="S1467" s="44" t="str">
        <f t="shared" ca="1" si="223"/>
        <v/>
      </c>
      <c r="T1467" s="48" t="str">
        <f t="shared" si="224"/>
        <v/>
      </c>
      <c r="U1467" s="48" t="str">
        <f t="shared" si="225"/>
        <v/>
      </c>
      <c r="V1467" s="21" t="str">
        <f t="shared" ca="1" si="226"/>
        <v/>
      </c>
      <c r="W1467" s="66">
        <f t="shared" si="227"/>
        <v>1</v>
      </c>
      <c r="X1467" s="66">
        <f t="shared" si="228"/>
        <v>1</v>
      </c>
      <c r="Y1467" s="21" t="str">
        <f t="shared" ca="1" si="229"/>
        <v/>
      </c>
      <c r="Z1467" s="13" t="str">
        <f>IF(Q1467="","",IF(H1468&lt;&gt;"Commercial",Lists!$C$2,IF(AND('Property details'!H1468="Commercial",'Property details'!Q1467&lt;250000),Lists!C$3,Lists!$C$4)))</f>
        <v/>
      </c>
      <c r="AA1467" s="19" t="str">
        <f t="shared" si="220"/>
        <v/>
      </c>
      <c r="AB1467" s="14" t="str">
        <f t="shared" si="221"/>
        <v/>
      </c>
    </row>
    <row r="1468" spans="1:28">
      <c r="A1468" s="61"/>
      <c r="B1468" s="61"/>
      <c r="C1468" s="61"/>
      <c r="D1468" s="61"/>
      <c r="E1468" s="61"/>
      <c r="F1468" s="64"/>
      <c r="G1468" s="64"/>
      <c r="H1468" s="64"/>
      <c r="I1468" s="89" t="str">
        <f t="shared" si="222"/>
        <v/>
      </c>
      <c r="J1468" s="64"/>
      <c r="K1468" s="64"/>
      <c r="L1468" s="64"/>
      <c r="M1468" s="64"/>
      <c r="N1468" s="64"/>
      <c r="O1468" s="64"/>
      <c r="P1468" s="82"/>
      <c r="Q1468" s="73"/>
      <c r="R1468" s="24"/>
      <c r="S1468" s="44" t="str">
        <f t="shared" ca="1" si="223"/>
        <v/>
      </c>
      <c r="T1468" s="48" t="str">
        <f t="shared" si="224"/>
        <v/>
      </c>
      <c r="U1468" s="48" t="str">
        <f t="shared" si="225"/>
        <v/>
      </c>
      <c r="V1468" s="21" t="str">
        <f t="shared" ca="1" si="226"/>
        <v/>
      </c>
      <c r="W1468" s="66">
        <f t="shared" si="227"/>
        <v>1</v>
      </c>
      <c r="X1468" s="66">
        <f t="shared" si="228"/>
        <v>1</v>
      </c>
      <c r="Y1468" s="21" t="str">
        <f t="shared" ca="1" si="229"/>
        <v/>
      </c>
      <c r="Z1468" s="13" t="str">
        <f>IF(Q1468="","",IF(H1469&lt;&gt;"Commercial",Lists!$C$2,IF(AND('Property details'!H1469="Commercial",'Property details'!Q1468&lt;250000),Lists!C$3,Lists!$C$4)))</f>
        <v/>
      </c>
      <c r="AA1468" s="19" t="str">
        <f t="shared" si="220"/>
        <v/>
      </c>
      <c r="AB1468" s="14" t="str">
        <f t="shared" si="221"/>
        <v/>
      </c>
    </row>
    <row r="1469" spans="1:28">
      <c r="A1469" s="61"/>
      <c r="B1469" s="61"/>
      <c r="C1469" s="61"/>
      <c r="D1469" s="61"/>
      <c r="E1469" s="61"/>
      <c r="F1469" s="64"/>
      <c r="G1469" s="64"/>
      <c r="H1469" s="64"/>
      <c r="I1469" s="89" t="str">
        <f t="shared" si="222"/>
        <v/>
      </c>
      <c r="J1469" s="64"/>
      <c r="K1469" s="64"/>
      <c r="L1469" s="64"/>
      <c r="M1469" s="64"/>
      <c r="N1469" s="64"/>
      <c r="O1469" s="64"/>
      <c r="P1469" s="82"/>
      <c r="Q1469" s="73"/>
      <c r="R1469" s="24"/>
      <c r="S1469" s="44" t="str">
        <f t="shared" ca="1" si="223"/>
        <v/>
      </c>
      <c r="T1469" s="48" t="str">
        <f t="shared" si="224"/>
        <v/>
      </c>
      <c r="U1469" s="48" t="str">
        <f t="shared" si="225"/>
        <v/>
      </c>
      <c r="V1469" s="21" t="str">
        <f t="shared" ca="1" si="226"/>
        <v/>
      </c>
      <c r="W1469" s="66">
        <f t="shared" si="227"/>
        <v>1</v>
      </c>
      <c r="X1469" s="66">
        <f t="shared" si="228"/>
        <v>1</v>
      </c>
      <c r="Y1469" s="21" t="str">
        <f t="shared" ca="1" si="229"/>
        <v/>
      </c>
      <c r="Z1469" s="13" t="str">
        <f>IF(Q1469="","",IF(H1470&lt;&gt;"Commercial",Lists!$C$2,IF(AND('Property details'!H1470="Commercial",'Property details'!Q1469&lt;250000),Lists!C$3,Lists!$C$4)))</f>
        <v/>
      </c>
      <c r="AA1469" s="19" t="str">
        <f t="shared" si="220"/>
        <v/>
      </c>
      <c r="AB1469" s="14" t="str">
        <f t="shared" si="221"/>
        <v/>
      </c>
    </row>
    <row r="1470" spans="1:28">
      <c r="A1470" s="61"/>
      <c r="B1470" s="61"/>
      <c r="C1470" s="61"/>
      <c r="D1470" s="61"/>
      <c r="E1470" s="61"/>
      <c r="F1470" s="64"/>
      <c r="G1470" s="64"/>
      <c r="H1470" s="64"/>
      <c r="I1470" s="89" t="str">
        <f t="shared" si="222"/>
        <v/>
      </c>
      <c r="J1470" s="64"/>
      <c r="K1470" s="64"/>
      <c r="L1470" s="64"/>
      <c r="M1470" s="64"/>
      <c r="N1470" s="64"/>
      <c r="O1470" s="64"/>
      <c r="P1470" s="82"/>
      <c r="Q1470" s="73"/>
      <c r="R1470" s="24"/>
      <c r="S1470" s="44" t="str">
        <f t="shared" ca="1" si="223"/>
        <v/>
      </c>
      <c r="T1470" s="48" t="str">
        <f t="shared" si="224"/>
        <v/>
      </c>
      <c r="U1470" s="48" t="str">
        <f t="shared" si="225"/>
        <v/>
      </c>
      <c r="V1470" s="21" t="str">
        <f t="shared" ca="1" si="226"/>
        <v/>
      </c>
      <c r="W1470" s="66">
        <f t="shared" si="227"/>
        <v>1</v>
      </c>
      <c r="X1470" s="66">
        <f t="shared" si="228"/>
        <v>1</v>
      </c>
      <c r="Y1470" s="21" t="str">
        <f t="shared" ca="1" si="229"/>
        <v/>
      </c>
      <c r="Z1470" s="13" t="str">
        <f>IF(Q1470="","",IF(H1471&lt;&gt;"Commercial",Lists!$C$2,IF(AND('Property details'!H1471="Commercial",'Property details'!Q1470&lt;250000),Lists!C$3,Lists!$C$4)))</f>
        <v/>
      </c>
      <c r="AA1470" s="19" t="str">
        <f t="shared" si="220"/>
        <v/>
      </c>
      <c r="AB1470" s="14" t="str">
        <f t="shared" si="221"/>
        <v/>
      </c>
    </row>
    <row r="1471" spans="1:28">
      <c r="A1471" s="61"/>
      <c r="B1471" s="61"/>
      <c r="C1471" s="61"/>
      <c r="D1471" s="61"/>
      <c r="E1471" s="61"/>
      <c r="F1471" s="64"/>
      <c r="G1471" s="64"/>
      <c r="H1471" s="64"/>
      <c r="I1471" s="89" t="str">
        <f t="shared" si="222"/>
        <v/>
      </c>
      <c r="J1471" s="64"/>
      <c r="K1471" s="64"/>
      <c r="L1471" s="64"/>
      <c r="M1471" s="64"/>
      <c r="N1471" s="64"/>
      <c r="O1471" s="64"/>
      <c r="P1471" s="82"/>
      <c r="Q1471" s="73"/>
      <c r="R1471" s="24"/>
      <c r="S1471" s="44" t="str">
        <f t="shared" ca="1" si="223"/>
        <v/>
      </c>
      <c r="T1471" s="48" t="str">
        <f t="shared" si="224"/>
        <v/>
      </c>
      <c r="U1471" s="48" t="str">
        <f t="shared" si="225"/>
        <v/>
      </c>
      <c r="V1471" s="21" t="str">
        <f t="shared" ca="1" si="226"/>
        <v/>
      </c>
      <c r="W1471" s="66">
        <f t="shared" si="227"/>
        <v>1</v>
      </c>
      <c r="X1471" s="66">
        <f t="shared" si="228"/>
        <v>1</v>
      </c>
      <c r="Y1471" s="21" t="str">
        <f t="shared" ca="1" si="229"/>
        <v/>
      </c>
      <c r="Z1471" s="13" t="str">
        <f>IF(Q1471="","",IF(H1472&lt;&gt;"Commercial",Lists!$C$2,IF(AND('Property details'!H1472="Commercial",'Property details'!Q1471&lt;250000),Lists!C$3,Lists!$C$4)))</f>
        <v/>
      </c>
      <c r="AA1471" s="19" t="str">
        <f t="shared" si="220"/>
        <v/>
      </c>
      <c r="AB1471" s="14" t="str">
        <f t="shared" si="221"/>
        <v/>
      </c>
    </row>
    <row r="1472" spans="1:28">
      <c r="A1472" s="61"/>
      <c r="B1472" s="61"/>
      <c r="C1472" s="61"/>
      <c r="D1472" s="61"/>
      <c r="E1472" s="61"/>
      <c r="F1472" s="64"/>
      <c r="G1472" s="64"/>
      <c r="H1472" s="64"/>
      <c r="I1472" s="89" t="str">
        <f t="shared" si="222"/>
        <v/>
      </c>
      <c r="J1472" s="64"/>
      <c r="K1472" s="64"/>
      <c r="L1472" s="64"/>
      <c r="M1472" s="64"/>
      <c r="N1472" s="64"/>
      <c r="O1472" s="64"/>
      <c r="P1472" s="82"/>
      <c r="Q1472" s="73"/>
      <c r="R1472" s="24"/>
      <c r="S1472" s="44" t="str">
        <f t="shared" ca="1" si="223"/>
        <v/>
      </c>
      <c r="T1472" s="48" t="str">
        <f t="shared" si="224"/>
        <v/>
      </c>
      <c r="U1472" s="48" t="str">
        <f t="shared" si="225"/>
        <v/>
      </c>
      <c r="V1472" s="21" t="str">
        <f t="shared" ca="1" si="226"/>
        <v/>
      </c>
      <c r="W1472" s="66">
        <f t="shared" si="227"/>
        <v>1</v>
      </c>
      <c r="X1472" s="66">
        <f t="shared" si="228"/>
        <v>1</v>
      </c>
      <c r="Y1472" s="21" t="str">
        <f t="shared" ca="1" si="229"/>
        <v/>
      </c>
      <c r="Z1472" s="13" t="str">
        <f>IF(Q1472="","",IF(H1473&lt;&gt;"Commercial",Lists!$C$2,IF(AND('Property details'!H1473="Commercial",'Property details'!Q1472&lt;250000),Lists!C$3,Lists!$C$4)))</f>
        <v/>
      </c>
      <c r="AA1472" s="19" t="str">
        <f t="shared" si="220"/>
        <v/>
      </c>
      <c r="AB1472" s="14" t="str">
        <f t="shared" si="221"/>
        <v/>
      </c>
    </row>
    <row r="1473" spans="1:28">
      <c r="A1473" s="61"/>
      <c r="B1473" s="61"/>
      <c r="C1473" s="61"/>
      <c r="D1473" s="61"/>
      <c r="E1473" s="61"/>
      <c r="F1473" s="64"/>
      <c r="G1473" s="64"/>
      <c r="H1473" s="64"/>
      <c r="I1473" s="89" t="str">
        <f t="shared" si="222"/>
        <v/>
      </c>
      <c r="J1473" s="64"/>
      <c r="K1473" s="64"/>
      <c r="L1473" s="64"/>
      <c r="M1473" s="64"/>
      <c r="N1473" s="64"/>
      <c r="O1473" s="64"/>
      <c r="P1473" s="82"/>
      <c r="Q1473" s="73"/>
      <c r="R1473" s="24"/>
      <c r="S1473" s="44" t="str">
        <f t="shared" ca="1" si="223"/>
        <v/>
      </c>
      <c r="T1473" s="48" t="str">
        <f t="shared" si="224"/>
        <v/>
      </c>
      <c r="U1473" s="48" t="str">
        <f t="shared" si="225"/>
        <v/>
      </c>
      <c r="V1473" s="21" t="str">
        <f t="shared" ca="1" si="226"/>
        <v/>
      </c>
      <c r="W1473" s="66">
        <f t="shared" si="227"/>
        <v>1</v>
      </c>
      <c r="X1473" s="66">
        <f t="shared" si="228"/>
        <v>1</v>
      </c>
      <c r="Y1473" s="21" t="str">
        <f t="shared" ca="1" si="229"/>
        <v/>
      </c>
      <c r="Z1473" s="13" t="str">
        <f>IF(Q1473="","",IF(H1474&lt;&gt;"Commercial",Lists!$C$2,IF(AND('Property details'!H1474="Commercial",'Property details'!Q1473&lt;250000),Lists!C$3,Lists!$C$4)))</f>
        <v/>
      </c>
      <c r="AA1473" s="19" t="str">
        <f t="shared" si="220"/>
        <v/>
      </c>
      <c r="AB1473" s="14" t="str">
        <f t="shared" si="221"/>
        <v/>
      </c>
    </row>
    <row r="1474" spans="1:28">
      <c r="A1474" s="61"/>
      <c r="B1474" s="61"/>
      <c r="C1474" s="61"/>
      <c r="D1474" s="61"/>
      <c r="E1474" s="61"/>
      <c r="F1474" s="64"/>
      <c r="G1474" s="64"/>
      <c r="H1474" s="64"/>
      <c r="I1474" s="89" t="str">
        <f t="shared" si="222"/>
        <v/>
      </c>
      <c r="J1474" s="64"/>
      <c r="K1474" s="64"/>
      <c r="L1474" s="64"/>
      <c r="M1474" s="64"/>
      <c r="N1474" s="64"/>
      <c r="O1474" s="64"/>
      <c r="P1474" s="82"/>
      <c r="Q1474" s="73"/>
      <c r="R1474" s="24"/>
      <c r="S1474" s="44" t="str">
        <f t="shared" ca="1" si="223"/>
        <v/>
      </c>
      <c r="T1474" s="48" t="str">
        <f t="shared" si="224"/>
        <v/>
      </c>
      <c r="U1474" s="48" t="str">
        <f t="shared" si="225"/>
        <v/>
      </c>
      <c r="V1474" s="21" t="str">
        <f t="shared" ca="1" si="226"/>
        <v/>
      </c>
      <c r="W1474" s="66">
        <f t="shared" si="227"/>
        <v>1</v>
      </c>
      <c r="X1474" s="66">
        <f t="shared" si="228"/>
        <v>1</v>
      </c>
      <c r="Y1474" s="21" t="str">
        <f t="shared" ca="1" si="229"/>
        <v/>
      </c>
      <c r="Z1474" s="13" t="str">
        <f>IF(Q1474="","",IF(H1475&lt;&gt;"Commercial",Lists!$C$2,IF(AND('Property details'!H1475="Commercial",'Property details'!Q1474&lt;250000),Lists!C$3,Lists!$C$4)))</f>
        <v/>
      </c>
      <c r="AA1474" s="19" t="str">
        <f t="shared" si="220"/>
        <v/>
      </c>
      <c r="AB1474" s="14" t="str">
        <f t="shared" si="221"/>
        <v/>
      </c>
    </row>
    <row r="1475" spans="1:28">
      <c r="A1475" s="61"/>
      <c r="B1475" s="61"/>
      <c r="C1475" s="61"/>
      <c r="D1475" s="61"/>
      <c r="E1475" s="61"/>
      <c r="F1475" s="64"/>
      <c r="G1475" s="64"/>
      <c r="H1475" s="64"/>
      <c r="I1475" s="89" t="str">
        <f t="shared" si="222"/>
        <v/>
      </c>
      <c r="J1475" s="64"/>
      <c r="K1475" s="64"/>
      <c r="L1475" s="64"/>
      <c r="M1475" s="64"/>
      <c r="N1475" s="64"/>
      <c r="O1475" s="64"/>
      <c r="P1475" s="82"/>
      <c r="Q1475" s="73"/>
      <c r="R1475" s="24"/>
      <c r="S1475" s="44" t="str">
        <f t="shared" ca="1" si="223"/>
        <v/>
      </c>
      <c r="T1475" s="48" t="str">
        <f t="shared" si="224"/>
        <v/>
      </c>
      <c r="U1475" s="48" t="str">
        <f t="shared" si="225"/>
        <v/>
      </c>
      <c r="V1475" s="21" t="str">
        <f t="shared" ca="1" si="226"/>
        <v/>
      </c>
      <c r="W1475" s="66">
        <f t="shared" si="227"/>
        <v>1</v>
      </c>
      <c r="X1475" s="66">
        <f t="shared" si="228"/>
        <v>1</v>
      </c>
      <c r="Y1475" s="21" t="str">
        <f t="shared" ca="1" si="229"/>
        <v/>
      </c>
      <c r="Z1475" s="13" t="str">
        <f>IF(Q1475="","",IF(H1476&lt;&gt;"Commercial",Lists!$C$2,IF(AND('Property details'!H1476="Commercial",'Property details'!Q1475&lt;250000),Lists!C$3,Lists!$C$4)))</f>
        <v/>
      </c>
      <c r="AA1475" s="19" t="str">
        <f t="shared" si="220"/>
        <v/>
      </c>
      <c r="AB1475" s="14" t="str">
        <f t="shared" si="221"/>
        <v/>
      </c>
    </row>
    <row r="1476" spans="1:28">
      <c r="A1476" s="61"/>
      <c r="B1476" s="61"/>
      <c r="C1476" s="61"/>
      <c r="D1476" s="61"/>
      <c r="E1476" s="61"/>
      <c r="F1476" s="64"/>
      <c r="G1476" s="64"/>
      <c r="H1476" s="64"/>
      <c r="I1476" s="89" t="str">
        <f t="shared" si="222"/>
        <v/>
      </c>
      <c r="J1476" s="64"/>
      <c r="K1476" s="64"/>
      <c r="L1476" s="64"/>
      <c r="M1476" s="64"/>
      <c r="N1476" s="64"/>
      <c r="O1476" s="64"/>
      <c r="P1476" s="82"/>
      <c r="Q1476" s="73"/>
      <c r="R1476" s="24"/>
      <c r="S1476" s="44" t="str">
        <f t="shared" ca="1" si="223"/>
        <v/>
      </c>
      <c r="T1476" s="48" t="str">
        <f t="shared" si="224"/>
        <v/>
      </c>
      <c r="U1476" s="48" t="str">
        <f t="shared" si="225"/>
        <v/>
      </c>
      <c r="V1476" s="21" t="str">
        <f t="shared" ca="1" si="226"/>
        <v/>
      </c>
      <c r="W1476" s="66">
        <f t="shared" si="227"/>
        <v>1</v>
      </c>
      <c r="X1476" s="66">
        <f t="shared" si="228"/>
        <v>1</v>
      </c>
      <c r="Y1476" s="21" t="str">
        <f t="shared" ca="1" si="229"/>
        <v/>
      </c>
      <c r="Z1476" s="13" t="str">
        <f>IF(Q1476="","",IF(H1477&lt;&gt;"Commercial",Lists!$C$2,IF(AND('Property details'!H1477="Commercial",'Property details'!Q1476&lt;250000),Lists!C$3,Lists!$C$4)))</f>
        <v/>
      </c>
      <c r="AA1476" s="19" t="str">
        <f t="shared" si="220"/>
        <v/>
      </c>
      <c r="AB1476" s="14" t="str">
        <f t="shared" si="221"/>
        <v/>
      </c>
    </row>
    <row r="1477" spans="1:28">
      <c r="A1477" s="61"/>
      <c r="B1477" s="61"/>
      <c r="C1477" s="61"/>
      <c r="D1477" s="61"/>
      <c r="E1477" s="61"/>
      <c r="F1477" s="64"/>
      <c r="G1477" s="64"/>
      <c r="H1477" s="64"/>
      <c r="I1477" s="89" t="str">
        <f t="shared" si="222"/>
        <v/>
      </c>
      <c r="J1477" s="64"/>
      <c r="K1477" s="64"/>
      <c r="L1477" s="64"/>
      <c r="M1477" s="64"/>
      <c r="N1477" s="64"/>
      <c r="O1477" s="64"/>
      <c r="P1477" s="82"/>
      <c r="Q1477" s="73"/>
      <c r="R1477" s="24"/>
      <c r="S1477" s="44" t="str">
        <f t="shared" ca="1" si="223"/>
        <v/>
      </c>
      <c r="T1477" s="48" t="str">
        <f t="shared" si="224"/>
        <v/>
      </c>
      <c r="U1477" s="48" t="str">
        <f t="shared" si="225"/>
        <v/>
      </c>
      <c r="V1477" s="21" t="str">
        <f t="shared" ca="1" si="226"/>
        <v/>
      </c>
      <c r="W1477" s="66">
        <f t="shared" si="227"/>
        <v>1</v>
      </c>
      <c r="X1477" s="66">
        <f t="shared" si="228"/>
        <v>1</v>
      </c>
      <c r="Y1477" s="21" t="str">
        <f t="shared" ca="1" si="229"/>
        <v/>
      </c>
      <c r="Z1477" s="13" t="str">
        <f>IF(Q1477="","",IF(H1478&lt;&gt;"Commercial",Lists!$C$2,IF(AND('Property details'!H1478="Commercial",'Property details'!Q1477&lt;250000),Lists!C$3,Lists!$C$4)))</f>
        <v/>
      </c>
      <c r="AA1477" s="19" t="str">
        <f t="shared" si="220"/>
        <v/>
      </c>
      <c r="AB1477" s="14" t="str">
        <f t="shared" si="221"/>
        <v/>
      </c>
    </row>
    <row r="1478" spans="1:28">
      <c r="A1478" s="61"/>
      <c r="B1478" s="61"/>
      <c r="C1478" s="61"/>
      <c r="D1478" s="61"/>
      <c r="E1478" s="61"/>
      <c r="F1478" s="64"/>
      <c r="G1478" s="64"/>
      <c r="H1478" s="64"/>
      <c r="I1478" s="89" t="str">
        <f t="shared" si="222"/>
        <v/>
      </c>
      <c r="J1478" s="64"/>
      <c r="K1478" s="64"/>
      <c r="L1478" s="64"/>
      <c r="M1478" s="64"/>
      <c r="N1478" s="64"/>
      <c r="O1478" s="64"/>
      <c r="P1478" s="82"/>
      <c r="Q1478" s="73"/>
      <c r="R1478" s="24"/>
      <c r="S1478" s="44" t="str">
        <f t="shared" ca="1" si="223"/>
        <v/>
      </c>
      <c r="T1478" s="48" t="str">
        <f t="shared" si="224"/>
        <v/>
      </c>
      <c r="U1478" s="48" t="str">
        <f t="shared" si="225"/>
        <v/>
      </c>
      <c r="V1478" s="21" t="str">
        <f t="shared" ca="1" si="226"/>
        <v/>
      </c>
      <c r="W1478" s="66">
        <f t="shared" si="227"/>
        <v>1</v>
      </c>
      <c r="X1478" s="66">
        <f t="shared" si="228"/>
        <v>1</v>
      </c>
      <c r="Y1478" s="21" t="str">
        <f t="shared" ca="1" si="229"/>
        <v/>
      </c>
      <c r="Z1478" s="13" t="str">
        <f>IF(Q1478="","",IF(H1479&lt;&gt;"Commercial",Lists!$C$2,IF(AND('Property details'!H1479="Commercial",'Property details'!Q1478&lt;250000),Lists!C$3,Lists!$C$4)))</f>
        <v/>
      </c>
      <c r="AA1478" s="19" t="str">
        <f t="shared" si="220"/>
        <v/>
      </c>
      <c r="AB1478" s="14" t="str">
        <f t="shared" si="221"/>
        <v/>
      </c>
    </row>
    <row r="1479" spans="1:28">
      <c r="A1479" s="61"/>
      <c r="B1479" s="61"/>
      <c r="C1479" s="61"/>
      <c r="D1479" s="61"/>
      <c r="E1479" s="61"/>
      <c r="F1479" s="64"/>
      <c r="G1479" s="64"/>
      <c r="H1479" s="64"/>
      <c r="I1479" s="89" t="str">
        <f t="shared" si="222"/>
        <v/>
      </c>
      <c r="J1479" s="64"/>
      <c r="K1479" s="64"/>
      <c r="L1479" s="64"/>
      <c r="M1479" s="64"/>
      <c r="N1479" s="64"/>
      <c r="O1479" s="64"/>
      <c r="P1479" s="82"/>
      <c r="Q1479" s="73"/>
      <c r="R1479" s="24"/>
      <c r="S1479" s="44" t="str">
        <f t="shared" ca="1" si="223"/>
        <v/>
      </c>
      <c r="T1479" s="48" t="str">
        <f t="shared" si="224"/>
        <v/>
      </c>
      <c r="U1479" s="48" t="str">
        <f t="shared" si="225"/>
        <v/>
      </c>
      <c r="V1479" s="21" t="str">
        <f t="shared" ca="1" si="226"/>
        <v/>
      </c>
      <c r="W1479" s="66">
        <f t="shared" si="227"/>
        <v>1</v>
      </c>
      <c r="X1479" s="66">
        <f t="shared" si="228"/>
        <v>1</v>
      </c>
      <c r="Y1479" s="21" t="str">
        <f t="shared" ca="1" si="229"/>
        <v/>
      </c>
      <c r="Z1479" s="13" t="str">
        <f>IF(Q1479="","",IF(H1480&lt;&gt;"Commercial",Lists!$C$2,IF(AND('Property details'!H1480="Commercial",'Property details'!Q1479&lt;250000),Lists!C$3,Lists!$C$4)))</f>
        <v/>
      </c>
      <c r="AA1479" s="19" t="str">
        <f t="shared" si="220"/>
        <v/>
      </c>
      <c r="AB1479" s="14" t="str">
        <f t="shared" si="221"/>
        <v/>
      </c>
    </row>
    <row r="1480" spans="1:28">
      <c r="A1480" s="61"/>
      <c r="B1480" s="61"/>
      <c r="C1480" s="61"/>
      <c r="D1480" s="61"/>
      <c r="E1480" s="61"/>
      <c r="F1480" s="64"/>
      <c r="G1480" s="64"/>
      <c r="H1480" s="64"/>
      <c r="I1480" s="89" t="str">
        <f t="shared" si="222"/>
        <v/>
      </c>
      <c r="J1480" s="64"/>
      <c r="K1480" s="64"/>
      <c r="L1480" s="64"/>
      <c r="M1480" s="64"/>
      <c r="N1480" s="64"/>
      <c r="O1480" s="64"/>
      <c r="P1480" s="82"/>
      <c r="Q1480" s="73"/>
      <c r="R1480" s="24"/>
      <c r="S1480" s="44" t="str">
        <f t="shared" ca="1" si="223"/>
        <v/>
      </c>
      <c r="T1480" s="48" t="str">
        <f t="shared" si="224"/>
        <v/>
      </c>
      <c r="U1480" s="48" t="str">
        <f t="shared" si="225"/>
        <v/>
      </c>
      <c r="V1480" s="21" t="str">
        <f t="shared" ca="1" si="226"/>
        <v/>
      </c>
      <c r="W1480" s="66">
        <f t="shared" si="227"/>
        <v>1</v>
      </c>
      <c r="X1480" s="66">
        <f t="shared" si="228"/>
        <v>1</v>
      </c>
      <c r="Y1480" s="21" t="str">
        <f t="shared" ca="1" si="229"/>
        <v/>
      </c>
      <c r="Z1480" s="13" t="str">
        <f>IF(Q1480="","",IF(H1481&lt;&gt;"Commercial",Lists!$C$2,IF(AND('Property details'!H1481="Commercial",'Property details'!Q1480&lt;250000),Lists!C$3,Lists!$C$4)))</f>
        <v/>
      </c>
      <c r="AA1480" s="19" t="str">
        <f t="shared" si="220"/>
        <v/>
      </c>
      <c r="AB1480" s="14" t="str">
        <f t="shared" si="221"/>
        <v/>
      </c>
    </row>
    <row r="1481" spans="1:28">
      <c r="A1481" s="61"/>
      <c r="B1481" s="61"/>
      <c r="C1481" s="61"/>
      <c r="D1481" s="61"/>
      <c r="E1481" s="61"/>
      <c r="F1481" s="64"/>
      <c r="G1481" s="64"/>
      <c r="H1481" s="64"/>
      <c r="I1481" s="89" t="str">
        <f t="shared" si="222"/>
        <v/>
      </c>
      <c r="J1481" s="64"/>
      <c r="K1481" s="64"/>
      <c r="L1481" s="64"/>
      <c r="M1481" s="64"/>
      <c r="N1481" s="64"/>
      <c r="O1481" s="64"/>
      <c r="P1481" s="82"/>
      <c r="Q1481" s="73"/>
      <c r="R1481" s="24"/>
      <c r="S1481" s="44" t="str">
        <f t="shared" ca="1" si="223"/>
        <v/>
      </c>
      <c r="T1481" s="48" t="str">
        <f t="shared" si="224"/>
        <v/>
      </c>
      <c r="U1481" s="48" t="str">
        <f t="shared" si="225"/>
        <v/>
      </c>
      <c r="V1481" s="21" t="str">
        <f t="shared" ca="1" si="226"/>
        <v/>
      </c>
      <c r="W1481" s="66">
        <f t="shared" si="227"/>
        <v>1</v>
      </c>
      <c r="X1481" s="66">
        <f t="shared" si="228"/>
        <v>1</v>
      </c>
      <c r="Y1481" s="21" t="str">
        <f t="shared" ca="1" si="229"/>
        <v/>
      </c>
      <c r="Z1481" s="13" t="str">
        <f>IF(Q1481="","",IF(H1482&lt;&gt;"Commercial",Lists!$C$2,IF(AND('Property details'!H1482="Commercial",'Property details'!Q1481&lt;250000),Lists!C$3,Lists!$C$4)))</f>
        <v/>
      </c>
      <c r="AA1481" s="19" t="str">
        <f t="shared" si="220"/>
        <v/>
      </c>
      <c r="AB1481" s="14" t="str">
        <f t="shared" si="221"/>
        <v/>
      </c>
    </row>
    <row r="1482" spans="1:28">
      <c r="A1482" s="61"/>
      <c r="B1482" s="61"/>
      <c r="C1482" s="61"/>
      <c r="D1482" s="61"/>
      <c r="E1482" s="61"/>
      <c r="F1482" s="64"/>
      <c r="G1482" s="64"/>
      <c r="H1482" s="64"/>
      <c r="I1482" s="89" t="str">
        <f t="shared" si="222"/>
        <v/>
      </c>
      <c r="J1482" s="64"/>
      <c r="K1482" s="64"/>
      <c r="L1482" s="64"/>
      <c r="M1482" s="64"/>
      <c r="N1482" s="64"/>
      <c r="O1482" s="64"/>
      <c r="P1482" s="82"/>
      <c r="Q1482" s="73"/>
      <c r="R1482" s="24"/>
      <c r="S1482" s="44" t="str">
        <f t="shared" ca="1" si="223"/>
        <v/>
      </c>
      <c r="T1482" s="48" t="str">
        <f t="shared" si="224"/>
        <v/>
      </c>
      <c r="U1482" s="48" t="str">
        <f t="shared" si="225"/>
        <v/>
      </c>
      <c r="V1482" s="21" t="str">
        <f t="shared" ca="1" si="226"/>
        <v/>
      </c>
      <c r="W1482" s="66">
        <f t="shared" si="227"/>
        <v>1</v>
      </c>
      <c r="X1482" s="66">
        <f t="shared" si="228"/>
        <v>1</v>
      </c>
      <c r="Y1482" s="21" t="str">
        <f t="shared" ca="1" si="229"/>
        <v/>
      </c>
      <c r="Z1482" s="13" t="str">
        <f>IF(Q1482="","",IF(H1483&lt;&gt;"Commercial",Lists!$C$2,IF(AND('Property details'!H1483="Commercial",'Property details'!Q1482&lt;250000),Lists!C$3,Lists!$C$4)))</f>
        <v/>
      </c>
      <c r="AA1482" s="19" t="str">
        <f t="shared" ref="AA1482:AA1545" si="230">IF(Q1482="","",SUM(V1482:Z1482))</f>
        <v/>
      </c>
      <c r="AB1482" s="14" t="str">
        <f t="shared" ref="AB1482:AB1500" si="231">+IF(Q1482="","",25)</f>
        <v/>
      </c>
    </row>
    <row r="1483" spans="1:28">
      <c r="A1483" s="61"/>
      <c r="B1483" s="61"/>
      <c r="C1483" s="61"/>
      <c r="D1483" s="61"/>
      <c r="E1483" s="61"/>
      <c r="F1483" s="64"/>
      <c r="G1483" s="64"/>
      <c r="H1483" s="64"/>
      <c r="I1483" s="89" t="str">
        <f t="shared" ref="I1483:I1500" si="232">IF(H1483="","",IF(H1483&gt;4,"Commercial",IF(H1483=1,"Single Fam","Multi-Fam")))</f>
        <v/>
      </c>
      <c r="J1483" s="64"/>
      <c r="K1483" s="64"/>
      <c r="L1483" s="64"/>
      <c r="M1483" s="64"/>
      <c r="N1483" s="64"/>
      <c r="O1483" s="64"/>
      <c r="P1483" s="82"/>
      <c r="Q1483" s="73"/>
      <c r="R1483" s="24"/>
      <c r="S1483" s="44" t="str">
        <f t="shared" ref="S1483:S1500" ca="1" si="233">IF(F1483="","",VLOOKUP(F1483,INDIRECT("'"&amp;P1483&amp;"'!"&amp;"A3:J52"),6,))</f>
        <v/>
      </c>
      <c r="T1483" s="48" t="str">
        <f t="shared" ref="T1483:T1500" si="234">IF(F1483="","",IF(AND(H1483&lt;&gt;"Commercial",O1483="Occupied"),2,IF(AND(H1483&lt;&gt;"Commercial",O1483="Vacant"),3,IF(AND(H1483="Commercial",O1483="Occupied"),4,5))))</f>
        <v/>
      </c>
      <c r="U1483" s="48" t="str">
        <f t="shared" ref="U1483:U1500" si="235">IF(F1483="","",IF(AND(I1483&lt;&gt;"Commercial",O1483="Occupied"),7,IF(AND(I1483&lt;&gt;"Commercial",O1483="Vacant"),8,IF(AND(I1483="Commercial",O1483="Occupied"),9,10))))</f>
        <v/>
      </c>
      <c r="V1483" s="21" t="str">
        <f t="shared" ref="V1483:V1500" ca="1" si="236">IF(Q1483="","",SUM(Q1483*VLOOKUP($F1483,INDIRECT("'"&amp;$P1483&amp;"'!"&amp;"$A$3:$F$52"),T1483,)*S1483))</f>
        <v/>
      </c>
      <c r="W1483" s="66">
        <f t="shared" ref="W1483:W1500" si="237">IF(I1483&lt;&gt;"Commercial",IF(OR(P1483="Program 3",P1483="Program 4"),Q1483,1),IF(P1483="Program 8",1,Q1483))</f>
        <v>1</v>
      </c>
      <c r="X1483" s="66">
        <f t="shared" ref="X1483:X1500" si="238">IF(I1483&lt;&gt;"Commercial",IF(OR(P1483="Program 5",P1483="Program 6",P1483="Program 8"),H1483,1),1)</f>
        <v>1</v>
      </c>
      <c r="Y1483" s="21" t="str">
        <f t="shared" ref="Y1483:Y1500" ca="1" si="239">IF(Q1483="","",SUM(SUM(W1483*VLOOKUP($F1483,INDIRECT("'"&amp;$P1483&amp;"'!"&amp;"$A$3:$J$52"),U1483,)*S1483))*X1483)</f>
        <v/>
      </c>
      <c r="Z1483" s="13" t="str">
        <f>IF(Q1483="","",IF(H1484&lt;&gt;"Commercial",Lists!$C$2,IF(AND('Property details'!H1484="Commercial",'Property details'!Q1483&lt;250000),Lists!C$3,Lists!$C$4)))</f>
        <v/>
      </c>
      <c r="AA1483" s="19" t="str">
        <f t="shared" si="230"/>
        <v/>
      </c>
      <c r="AB1483" s="14" t="str">
        <f t="shared" si="231"/>
        <v/>
      </c>
    </row>
    <row r="1484" spans="1:28">
      <c r="A1484" s="61"/>
      <c r="B1484" s="61"/>
      <c r="C1484" s="61"/>
      <c r="D1484" s="61"/>
      <c r="E1484" s="61"/>
      <c r="F1484" s="64"/>
      <c r="G1484" s="64"/>
      <c r="H1484" s="64"/>
      <c r="I1484" s="89" t="str">
        <f t="shared" si="232"/>
        <v/>
      </c>
      <c r="J1484" s="64"/>
      <c r="K1484" s="64"/>
      <c r="L1484" s="64"/>
      <c r="M1484" s="64"/>
      <c r="N1484" s="64"/>
      <c r="O1484" s="64"/>
      <c r="P1484" s="82"/>
      <c r="Q1484" s="73"/>
      <c r="R1484" s="24"/>
      <c r="S1484" s="44" t="str">
        <f t="shared" ca="1" si="233"/>
        <v/>
      </c>
      <c r="T1484" s="48" t="str">
        <f t="shared" si="234"/>
        <v/>
      </c>
      <c r="U1484" s="48" t="str">
        <f t="shared" si="235"/>
        <v/>
      </c>
      <c r="V1484" s="21" t="str">
        <f t="shared" ca="1" si="236"/>
        <v/>
      </c>
      <c r="W1484" s="66">
        <f t="shared" si="237"/>
        <v>1</v>
      </c>
      <c r="X1484" s="66">
        <f t="shared" si="238"/>
        <v>1</v>
      </c>
      <c r="Y1484" s="21" t="str">
        <f t="shared" ca="1" si="239"/>
        <v/>
      </c>
      <c r="Z1484" s="13" t="str">
        <f>IF(Q1484="","",IF(H1485&lt;&gt;"Commercial",Lists!$C$2,IF(AND('Property details'!H1485="Commercial",'Property details'!Q1484&lt;250000),Lists!C$3,Lists!$C$4)))</f>
        <v/>
      </c>
      <c r="AA1484" s="19" t="str">
        <f t="shared" si="230"/>
        <v/>
      </c>
      <c r="AB1484" s="14" t="str">
        <f t="shared" si="231"/>
        <v/>
      </c>
    </row>
    <row r="1485" spans="1:28">
      <c r="A1485" s="61"/>
      <c r="B1485" s="61"/>
      <c r="C1485" s="61"/>
      <c r="D1485" s="61"/>
      <c r="E1485" s="61"/>
      <c r="F1485" s="64"/>
      <c r="G1485" s="64"/>
      <c r="H1485" s="64"/>
      <c r="I1485" s="89" t="str">
        <f t="shared" si="232"/>
        <v/>
      </c>
      <c r="J1485" s="64"/>
      <c r="K1485" s="64"/>
      <c r="L1485" s="64"/>
      <c r="M1485" s="64"/>
      <c r="N1485" s="64"/>
      <c r="O1485" s="64"/>
      <c r="P1485" s="82"/>
      <c r="Q1485" s="73"/>
      <c r="R1485" s="24"/>
      <c r="S1485" s="44" t="str">
        <f t="shared" ca="1" si="233"/>
        <v/>
      </c>
      <c r="T1485" s="48" t="str">
        <f t="shared" si="234"/>
        <v/>
      </c>
      <c r="U1485" s="48" t="str">
        <f t="shared" si="235"/>
        <v/>
      </c>
      <c r="V1485" s="21" t="str">
        <f t="shared" ca="1" si="236"/>
        <v/>
      </c>
      <c r="W1485" s="66">
        <f t="shared" si="237"/>
        <v>1</v>
      </c>
      <c r="X1485" s="66">
        <f t="shared" si="238"/>
        <v>1</v>
      </c>
      <c r="Y1485" s="21" t="str">
        <f t="shared" ca="1" si="239"/>
        <v/>
      </c>
      <c r="Z1485" s="13" t="str">
        <f>IF(Q1485="","",IF(H1486&lt;&gt;"Commercial",Lists!$C$2,IF(AND('Property details'!H1486="Commercial",'Property details'!Q1485&lt;250000),Lists!C$3,Lists!$C$4)))</f>
        <v/>
      </c>
      <c r="AA1485" s="19" t="str">
        <f t="shared" si="230"/>
        <v/>
      </c>
      <c r="AB1485" s="14" t="str">
        <f t="shared" si="231"/>
        <v/>
      </c>
    </row>
    <row r="1486" spans="1:28">
      <c r="A1486" s="61"/>
      <c r="B1486" s="61"/>
      <c r="C1486" s="61"/>
      <c r="D1486" s="61"/>
      <c r="E1486" s="61"/>
      <c r="F1486" s="64"/>
      <c r="G1486" s="64"/>
      <c r="H1486" s="64"/>
      <c r="I1486" s="89" t="str">
        <f t="shared" si="232"/>
        <v/>
      </c>
      <c r="J1486" s="64"/>
      <c r="K1486" s="64"/>
      <c r="L1486" s="64"/>
      <c r="M1486" s="64"/>
      <c r="N1486" s="64"/>
      <c r="O1486" s="64"/>
      <c r="P1486" s="82"/>
      <c r="Q1486" s="73"/>
      <c r="R1486" s="24"/>
      <c r="S1486" s="44" t="str">
        <f t="shared" ca="1" si="233"/>
        <v/>
      </c>
      <c r="T1486" s="48" t="str">
        <f t="shared" si="234"/>
        <v/>
      </c>
      <c r="U1486" s="48" t="str">
        <f t="shared" si="235"/>
        <v/>
      </c>
      <c r="V1486" s="21" t="str">
        <f t="shared" ca="1" si="236"/>
        <v/>
      </c>
      <c r="W1486" s="66">
        <f t="shared" si="237"/>
        <v>1</v>
      </c>
      <c r="X1486" s="66">
        <f t="shared" si="238"/>
        <v>1</v>
      </c>
      <c r="Y1486" s="21" t="str">
        <f t="shared" ca="1" si="239"/>
        <v/>
      </c>
      <c r="Z1486" s="13" t="str">
        <f>IF(Q1486="","",IF(H1487&lt;&gt;"Commercial",Lists!$C$2,IF(AND('Property details'!H1487="Commercial",'Property details'!Q1486&lt;250000),Lists!C$3,Lists!$C$4)))</f>
        <v/>
      </c>
      <c r="AA1486" s="19" t="str">
        <f t="shared" si="230"/>
        <v/>
      </c>
      <c r="AB1486" s="14" t="str">
        <f t="shared" si="231"/>
        <v/>
      </c>
    </row>
    <row r="1487" spans="1:28">
      <c r="A1487" s="61"/>
      <c r="B1487" s="61"/>
      <c r="C1487" s="61"/>
      <c r="D1487" s="61"/>
      <c r="E1487" s="61"/>
      <c r="F1487" s="64"/>
      <c r="G1487" s="64"/>
      <c r="H1487" s="64"/>
      <c r="I1487" s="89" t="str">
        <f t="shared" si="232"/>
        <v/>
      </c>
      <c r="J1487" s="64"/>
      <c r="K1487" s="64"/>
      <c r="L1487" s="64"/>
      <c r="M1487" s="64"/>
      <c r="N1487" s="64"/>
      <c r="O1487" s="64"/>
      <c r="P1487" s="82"/>
      <c r="Q1487" s="73"/>
      <c r="R1487" s="24"/>
      <c r="S1487" s="44" t="str">
        <f t="shared" ca="1" si="233"/>
        <v/>
      </c>
      <c r="T1487" s="48" t="str">
        <f t="shared" si="234"/>
        <v/>
      </c>
      <c r="U1487" s="48" t="str">
        <f t="shared" si="235"/>
        <v/>
      </c>
      <c r="V1487" s="21" t="str">
        <f t="shared" ca="1" si="236"/>
        <v/>
      </c>
      <c r="W1487" s="66">
        <f t="shared" si="237"/>
        <v>1</v>
      </c>
      <c r="X1487" s="66">
        <f t="shared" si="238"/>
        <v>1</v>
      </c>
      <c r="Y1487" s="21" t="str">
        <f t="shared" ca="1" si="239"/>
        <v/>
      </c>
      <c r="Z1487" s="13" t="str">
        <f>IF(Q1487="","",IF(H1488&lt;&gt;"Commercial",Lists!$C$2,IF(AND('Property details'!H1488="Commercial",'Property details'!Q1487&lt;250000),Lists!C$3,Lists!$C$4)))</f>
        <v/>
      </c>
      <c r="AA1487" s="19" t="str">
        <f t="shared" si="230"/>
        <v/>
      </c>
      <c r="AB1487" s="14" t="str">
        <f t="shared" si="231"/>
        <v/>
      </c>
    </row>
    <row r="1488" spans="1:28">
      <c r="A1488" s="61"/>
      <c r="B1488" s="61"/>
      <c r="C1488" s="61"/>
      <c r="D1488" s="61"/>
      <c r="E1488" s="61"/>
      <c r="F1488" s="64"/>
      <c r="G1488" s="64"/>
      <c r="H1488" s="64"/>
      <c r="I1488" s="89" t="str">
        <f t="shared" si="232"/>
        <v/>
      </c>
      <c r="J1488" s="64"/>
      <c r="K1488" s="64"/>
      <c r="L1488" s="64"/>
      <c r="M1488" s="64"/>
      <c r="N1488" s="64"/>
      <c r="O1488" s="64"/>
      <c r="P1488" s="82"/>
      <c r="Q1488" s="73"/>
      <c r="R1488" s="24"/>
      <c r="S1488" s="44" t="str">
        <f t="shared" ca="1" si="233"/>
        <v/>
      </c>
      <c r="T1488" s="48" t="str">
        <f t="shared" si="234"/>
        <v/>
      </c>
      <c r="U1488" s="48" t="str">
        <f t="shared" si="235"/>
        <v/>
      </c>
      <c r="V1488" s="21" t="str">
        <f t="shared" ca="1" si="236"/>
        <v/>
      </c>
      <c r="W1488" s="66">
        <f t="shared" si="237"/>
        <v>1</v>
      </c>
      <c r="X1488" s="66">
        <f t="shared" si="238"/>
        <v>1</v>
      </c>
      <c r="Y1488" s="21" t="str">
        <f t="shared" ca="1" si="239"/>
        <v/>
      </c>
      <c r="Z1488" s="13" t="str">
        <f>IF(Q1488="","",IF(H1489&lt;&gt;"Commercial",Lists!$C$2,IF(AND('Property details'!H1489="Commercial",'Property details'!Q1488&lt;250000),Lists!C$3,Lists!$C$4)))</f>
        <v/>
      </c>
      <c r="AA1488" s="19" t="str">
        <f t="shared" si="230"/>
        <v/>
      </c>
      <c r="AB1488" s="14" t="str">
        <f t="shared" si="231"/>
        <v/>
      </c>
    </row>
    <row r="1489" spans="1:28">
      <c r="A1489" s="61"/>
      <c r="B1489" s="61"/>
      <c r="C1489" s="61"/>
      <c r="D1489" s="61"/>
      <c r="E1489" s="61"/>
      <c r="F1489" s="64"/>
      <c r="G1489" s="64"/>
      <c r="H1489" s="64"/>
      <c r="I1489" s="89" t="str">
        <f t="shared" si="232"/>
        <v/>
      </c>
      <c r="J1489" s="64"/>
      <c r="K1489" s="64"/>
      <c r="L1489" s="64"/>
      <c r="M1489" s="64"/>
      <c r="N1489" s="64"/>
      <c r="O1489" s="64"/>
      <c r="P1489" s="82"/>
      <c r="Q1489" s="73"/>
      <c r="R1489" s="24"/>
      <c r="S1489" s="44" t="str">
        <f t="shared" ca="1" si="233"/>
        <v/>
      </c>
      <c r="T1489" s="48" t="str">
        <f t="shared" si="234"/>
        <v/>
      </c>
      <c r="U1489" s="48" t="str">
        <f t="shared" si="235"/>
        <v/>
      </c>
      <c r="V1489" s="21" t="str">
        <f t="shared" ca="1" si="236"/>
        <v/>
      </c>
      <c r="W1489" s="66">
        <f t="shared" si="237"/>
        <v>1</v>
      </c>
      <c r="X1489" s="66">
        <f t="shared" si="238"/>
        <v>1</v>
      </c>
      <c r="Y1489" s="21" t="str">
        <f t="shared" ca="1" si="239"/>
        <v/>
      </c>
      <c r="Z1489" s="13" t="str">
        <f>IF(Q1489="","",IF(H1490&lt;&gt;"Commercial",Lists!$C$2,IF(AND('Property details'!H1490="Commercial",'Property details'!Q1489&lt;250000),Lists!C$3,Lists!$C$4)))</f>
        <v/>
      </c>
      <c r="AA1489" s="19" t="str">
        <f t="shared" si="230"/>
        <v/>
      </c>
      <c r="AB1489" s="14" t="str">
        <f t="shared" si="231"/>
        <v/>
      </c>
    </row>
    <row r="1490" spans="1:28">
      <c r="A1490" s="61"/>
      <c r="B1490" s="61"/>
      <c r="C1490" s="61"/>
      <c r="D1490" s="61"/>
      <c r="E1490" s="61"/>
      <c r="F1490" s="64"/>
      <c r="G1490" s="64"/>
      <c r="H1490" s="64"/>
      <c r="I1490" s="89" t="str">
        <f t="shared" si="232"/>
        <v/>
      </c>
      <c r="J1490" s="64"/>
      <c r="K1490" s="64"/>
      <c r="L1490" s="64"/>
      <c r="M1490" s="64"/>
      <c r="N1490" s="64"/>
      <c r="O1490" s="64"/>
      <c r="P1490" s="82"/>
      <c r="Q1490" s="73"/>
      <c r="R1490" s="24"/>
      <c r="S1490" s="44" t="str">
        <f t="shared" ca="1" si="233"/>
        <v/>
      </c>
      <c r="T1490" s="48" t="str">
        <f t="shared" si="234"/>
        <v/>
      </c>
      <c r="U1490" s="48" t="str">
        <f t="shared" si="235"/>
        <v/>
      </c>
      <c r="V1490" s="21" t="str">
        <f t="shared" ca="1" si="236"/>
        <v/>
      </c>
      <c r="W1490" s="66">
        <f t="shared" si="237"/>
        <v>1</v>
      </c>
      <c r="X1490" s="66">
        <f t="shared" si="238"/>
        <v>1</v>
      </c>
      <c r="Y1490" s="21" t="str">
        <f t="shared" ca="1" si="239"/>
        <v/>
      </c>
      <c r="Z1490" s="13" t="str">
        <f>IF(Q1490="","",IF(H1491&lt;&gt;"Commercial",Lists!$C$2,IF(AND('Property details'!H1491="Commercial",'Property details'!Q1490&lt;250000),Lists!C$3,Lists!$C$4)))</f>
        <v/>
      </c>
      <c r="AA1490" s="19" t="str">
        <f t="shared" si="230"/>
        <v/>
      </c>
      <c r="AB1490" s="14" t="str">
        <f t="shared" si="231"/>
        <v/>
      </c>
    </row>
    <row r="1491" spans="1:28">
      <c r="A1491" s="61"/>
      <c r="B1491" s="61"/>
      <c r="C1491" s="61"/>
      <c r="D1491" s="61"/>
      <c r="E1491" s="61"/>
      <c r="F1491" s="64"/>
      <c r="G1491" s="64"/>
      <c r="H1491" s="64"/>
      <c r="I1491" s="89" t="str">
        <f t="shared" si="232"/>
        <v/>
      </c>
      <c r="J1491" s="64"/>
      <c r="K1491" s="64"/>
      <c r="L1491" s="64"/>
      <c r="M1491" s="64"/>
      <c r="N1491" s="64"/>
      <c r="O1491" s="64"/>
      <c r="P1491" s="82"/>
      <c r="Q1491" s="73"/>
      <c r="R1491" s="24"/>
      <c r="S1491" s="44" t="str">
        <f t="shared" ca="1" si="233"/>
        <v/>
      </c>
      <c r="T1491" s="48" t="str">
        <f t="shared" si="234"/>
        <v/>
      </c>
      <c r="U1491" s="48" t="str">
        <f t="shared" si="235"/>
        <v/>
      </c>
      <c r="V1491" s="21" t="str">
        <f t="shared" ca="1" si="236"/>
        <v/>
      </c>
      <c r="W1491" s="66">
        <f t="shared" si="237"/>
        <v>1</v>
      </c>
      <c r="X1491" s="66">
        <f t="shared" si="238"/>
        <v>1</v>
      </c>
      <c r="Y1491" s="21" t="str">
        <f t="shared" ca="1" si="239"/>
        <v/>
      </c>
      <c r="Z1491" s="13" t="str">
        <f>IF(Q1491="","",IF(H1492&lt;&gt;"Commercial",Lists!$C$2,IF(AND('Property details'!H1492="Commercial",'Property details'!Q1491&lt;250000),Lists!C$3,Lists!$C$4)))</f>
        <v/>
      </c>
      <c r="AA1491" s="19" t="str">
        <f t="shared" si="230"/>
        <v/>
      </c>
      <c r="AB1491" s="14" t="str">
        <f t="shared" si="231"/>
        <v/>
      </c>
    </row>
    <row r="1492" spans="1:28">
      <c r="A1492" s="61"/>
      <c r="B1492" s="61"/>
      <c r="C1492" s="61"/>
      <c r="D1492" s="61"/>
      <c r="E1492" s="61"/>
      <c r="F1492" s="64"/>
      <c r="G1492" s="64"/>
      <c r="H1492" s="64"/>
      <c r="I1492" s="89" t="str">
        <f t="shared" si="232"/>
        <v/>
      </c>
      <c r="J1492" s="64"/>
      <c r="K1492" s="64"/>
      <c r="L1492" s="64"/>
      <c r="M1492" s="64"/>
      <c r="N1492" s="64"/>
      <c r="O1492" s="64"/>
      <c r="P1492" s="82"/>
      <c r="Q1492" s="73"/>
      <c r="R1492" s="24"/>
      <c r="S1492" s="44" t="str">
        <f t="shared" ca="1" si="233"/>
        <v/>
      </c>
      <c r="T1492" s="48" t="str">
        <f t="shared" si="234"/>
        <v/>
      </c>
      <c r="U1492" s="48" t="str">
        <f t="shared" si="235"/>
        <v/>
      </c>
      <c r="V1492" s="21" t="str">
        <f t="shared" ca="1" si="236"/>
        <v/>
      </c>
      <c r="W1492" s="66">
        <f t="shared" si="237"/>
        <v>1</v>
      </c>
      <c r="X1492" s="66">
        <f t="shared" si="238"/>
        <v>1</v>
      </c>
      <c r="Y1492" s="21" t="str">
        <f t="shared" ca="1" si="239"/>
        <v/>
      </c>
      <c r="Z1492" s="13" t="str">
        <f>IF(Q1492="","",IF(H1493&lt;&gt;"Commercial",Lists!$C$2,IF(AND('Property details'!H1493="Commercial",'Property details'!Q1492&lt;250000),Lists!C$3,Lists!$C$4)))</f>
        <v/>
      </c>
      <c r="AA1492" s="19" t="str">
        <f t="shared" si="230"/>
        <v/>
      </c>
      <c r="AB1492" s="14" t="str">
        <f t="shared" si="231"/>
        <v/>
      </c>
    </row>
    <row r="1493" spans="1:28">
      <c r="A1493" s="61"/>
      <c r="B1493" s="61"/>
      <c r="C1493" s="61"/>
      <c r="D1493" s="61"/>
      <c r="E1493" s="61"/>
      <c r="F1493" s="64"/>
      <c r="G1493" s="64"/>
      <c r="H1493" s="64"/>
      <c r="I1493" s="89" t="str">
        <f t="shared" si="232"/>
        <v/>
      </c>
      <c r="J1493" s="64"/>
      <c r="K1493" s="64"/>
      <c r="L1493" s="64"/>
      <c r="M1493" s="64"/>
      <c r="N1493" s="64"/>
      <c r="O1493" s="64"/>
      <c r="P1493" s="82"/>
      <c r="Q1493" s="73"/>
      <c r="R1493" s="24"/>
      <c r="S1493" s="44" t="str">
        <f t="shared" ca="1" si="233"/>
        <v/>
      </c>
      <c r="T1493" s="48" t="str">
        <f t="shared" si="234"/>
        <v/>
      </c>
      <c r="U1493" s="48" t="str">
        <f t="shared" si="235"/>
        <v/>
      </c>
      <c r="V1493" s="21" t="str">
        <f t="shared" ca="1" si="236"/>
        <v/>
      </c>
      <c r="W1493" s="66">
        <f t="shared" si="237"/>
        <v>1</v>
      </c>
      <c r="X1493" s="66">
        <f t="shared" si="238"/>
        <v>1</v>
      </c>
      <c r="Y1493" s="21" t="str">
        <f t="shared" ca="1" si="239"/>
        <v/>
      </c>
      <c r="Z1493" s="13" t="str">
        <f>IF(Q1493="","",IF(H1494&lt;&gt;"Commercial",Lists!$C$2,IF(AND('Property details'!H1494="Commercial",'Property details'!Q1493&lt;250000),Lists!C$3,Lists!$C$4)))</f>
        <v/>
      </c>
      <c r="AA1493" s="19" t="str">
        <f t="shared" si="230"/>
        <v/>
      </c>
      <c r="AB1493" s="14" t="str">
        <f t="shared" si="231"/>
        <v/>
      </c>
    </row>
    <row r="1494" spans="1:28">
      <c r="A1494" s="61"/>
      <c r="B1494" s="61"/>
      <c r="C1494" s="61"/>
      <c r="D1494" s="61"/>
      <c r="E1494" s="61"/>
      <c r="F1494" s="64"/>
      <c r="G1494" s="64"/>
      <c r="H1494" s="64"/>
      <c r="I1494" s="89" t="str">
        <f t="shared" si="232"/>
        <v/>
      </c>
      <c r="J1494" s="64"/>
      <c r="K1494" s="64"/>
      <c r="L1494" s="64"/>
      <c r="M1494" s="64"/>
      <c r="N1494" s="64"/>
      <c r="O1494" s="64"/>
      <c r="P1494" s="82"/>
      <c r="Q1494" s="73"/>
      <c r="R1494" s="24"/>
      <c r="S1494" s="44" t="str">
        <f t="shared" ca="1" si="233"/>
        <v/>
      </c>
      <c r="T1494" s="48" t="str">
        <f t="shared" si="234"/>
        <v/>
      </c>
      <c r="U1494" s="48" t="str">
        <f t="shared" si="235"/>
        <v/>
      </c>
      <c r="V1494" s="21" t="str">
        <f t="shared" ca="1" si="236"/>
        <v/>
      </c>
      <c r="W1494" s="66">
        <f t="shared" si="237"/>
        <v>1</v>
      </c>
      <c r="X1494" s="66">
        <f t="shared" si="238"/>
        <v>1</v>
      </c>
      <c r="Y1494" s="21" t="str">
        <f t="shared" ca="1" si="239"/>
        <v/>
      </c>
      <c r="Z1494" s="13" t="str">
        <f>IF(Q1494="","",IF(H1495&lt;&gt;"Commercial",Lists!$C$2,IF(AND('Property details'!H1495="Commercial",'Property details'!Q1494&lt;250000),Lists!C$3,Lists!$C$4)))</f>
        <v/>
      </c>
      <c r="AA1494" s="19" t="str">
        <f t="shared" si="230"/>
        <v/>
      </c>
      <c r="AB1494" s="14" t="str">
        <f t="shared" si="231"/>
        <v/>
      </c>
    </row>
    <row r="1495" spans="1:28">
      <c r="A1495" s="61"/>
      <c r="B1495" s="61"/>
      <c r="C1495" s="61"/>
      <c r="D1495" s="61"/>
      <c r="E1495" s="61"/>
      <c r="F1495" s="64"/>
      <c r="G1495" s="64"/>
      <c r="H1495" s="64"/>
      <c r="I1495" s="89" t="str">
        <f t="shared" si="232"/>
        <v/>
      </c>
      <c r="J1495" s="64"/>
      <c r="K1495" s="64"/>
      <c r="L1495" s="64"/>
      <c r="M1495" s="64"/>
      <c r="N1495" s="64"/>
      <c r="O1495" s="64"/>
      <c r="P1495" s="82"/>
      <c r="Q1495" s="73"/>
      <c r="R1495" s="24"/>
      <c r="S1495" s="44" t="str">
        <f t="shared" ca="1" si="233"/>
        <v/>
      </c>
      <c r="T1495" s="48" t="str">
        <f t="shared" si="234"/>
        <v/>
      </c>
      <c r="U1495" s="48" t="str">
        <f t="shared" si="235"/>
        <v/>
      </c>
      <c r="V1495" s="21" t="str">
        <f t="shared" ca="1" si="236"/>
        <v/>
      </c>
      <c r="W1495" s="66">
        <f t="shared" si="237"/>
        <v>1</v>
      </c>
      <c r="X1495" s="66">
        <f t="shared" si="238"/>
        <v>1</v>
      </c>
      <c r="Y1495" s="21" t="str">
        <f t="shared" ca="1" si="239"/>
        <v/>
      </c>
      <c r="Z1495" s="13" t="str">
        <f>IF(Q1495="","",IF(H1496&lt;&gt;"Commercial",Lists!$C$2,IF(AND('Property details'!H1496="Commercial",'Property details'!Q1495&lt;250000),Lists!C$3,Lists!$C$4)))</f>
        <v/>
      </c>
      <c r="AA1495" s="19" t="str">
        <f t="shared" si="230"/>
        <v/>
      </c>
      <c r="AB1495" s="14" t="str">
        <f t="shared" si="231"/>
        <v/>
      </c>
    </row>
    <row r="1496" spans="1:28">
      <c r="A1496" s="61"/>
      <c r="B1496" s="61"/>
      <c r="C1496" s="61"/>
      <c r="D1496" s="61"/>
      <c r="E1496" s="61"/>
      <c r="F1496" s="64"/>
      <c r="G1496" s="64"/>
      <c r="H1496" s="64"/>
      <c r="I1496" s="89" t="str">
        <f t="shared" si="232"/>
        <v/>
      </c>
      <c r="J1496" s="64"/>
      <c r="K1496" s="64"/>
      <c r="L1496" s="64"/>
      <c r="M1496" s="64"/>
      <c r="N1496" s="64"/>
      <c r="O1496" s="64"/>
      <c r="P1496" s="82"/>
      <c r="Q1496" s="73"/>
      <c r="R1496" s="24"/>
      <c r="S1496" s="44" t="str">
        <f t="shared" ca="1" si="233"/>
        <v/>
      </c>
      <c r="T1496" s="48" t="str">
        <f t="shared" si="234"/>
        <v/>
      </c>
      <c r="U1496" s="48" t="str">
        <f t="shared" si="235"/>
        <v/>
      </c>
      <c r="V1496" s="21" t="str">
        <f t="shared" ca="1" si="236"/>
        <v/>
      </c>
      <c r="W1496" s="66">
        <f t="shared" si="237"/>
        <v>1</v>
      </c>
      <c r="X1496" s="66">
        <f t="shared" si="238"/>
        <v>1</v>
      </c>
      <c r="Y1496" s="21" t="str">
        <f t="shared" ca="1" si="239"/>
        <v/>
      </c>
      <c r="Z1496" s="13" t="str">
        <f>IF(Q1496="","",IF(H1497&lt;&gt;"Commercial",Lists!$C$2,IF(AND('Property details'!H1497="Commercial",'Property details'!Q1496&lt;250000),Lists!C$3,Lists!$C$4)))</f>
        <v/>
      </c>
      <c r="AA1496" s="19" t="str">
        <f t="shared" si="230"/>
        <v/>
      </c>
      <c r="AB1496" s="14" t="str">
        <f t="shared" si="231"/>
        <v/>
      </c>
    </row>
    <row r="1497" spans="1:28">
      <c r="A1497" s="61"/>
      <c r="B1497" s="61"/>
      <c r="C1497" s="61"/>
      <c r="D1497" s="61"/>
      <c r="E1497" s="61"/>
      <c r="F1497" s="64"/>
      <c r="G1497" s="64"/>
      <c r="H1497" s="64"/>
      <c r="I1497" s="89" t="str">
        <f t="shared" si="232"/>
        <v/>
      </c>
      <c r="J1497" s="64"/>
      <c r="K1497" s="64"/>
      <c r="L1497" s="64"/>
      <c r="M1497" s="64"/>
      <c r="N1497" s="64"/>
      <c r="O1497" s="64"/>
      <c r="P1497" s="82"/>
      <c r="Q1497" s="73"/>
      <c r="R1497" s="24"/>
      <c r="S1497" s="44" t="str">
        <f t="shared" ca="1" si="233"/>
        <v/>
      </c>
      <c r="T1497" s="48" t="str">
        <f t="shared" si="234"/>
        <v/>
      </c>
      <c r="U1497" s="48" t="str">
        <f t="shared" si="235"/>
        <v/>
      </c>
      <c r="V1497" s="21" t="str">
        <f t="shared" ca="1" si="236"/>
        <v/>
      </c>
      <c r="W1497" s="66">
        <f t="shared" si="237"/>
        <v>1</v>
      </c>
      <c r="X1497" s="66">
        <f t="shared" si="238"/>
        <v>1</v>
      </c>
      <c r="Y1497" s="21" t="str">
        <f t="shared" ca="1" si="239"/>
        <v/>
      </c>
      <c r="Z1497" s="13" t="str">
        <f>IF(Q1497="","",IF(H1498&lt;&gt;"Commercial",Lists!$C$2,IF(AND('Property details'!H1498="Commercial",'Property details'!Q1497&lt;250000),Lists!C$3,Lists!$C$4)))</f>
        <v/>
      </c>
      <c r="AA1497" s="19" t="str">
        <f t="shared" si="230"/>
        <v/>
      </c>
      <c r="AB1497" s="14" t="str">
        <f t="shared" si="231"/>
        <v/>
      </c>
    </row>
    <row r="1498" spans="1:28">
      <c r="A1498" s="61"/>
      <c r="B1498" s="61"/>
      <c r="C1498" s="61"/>
      <c r="D1498" s="61"/>
      <c r="E1498" s="61"/>
      <c r="F1498" s="64"/>
      <c r="G1498" s="64"/>
      <c r="H1498" s="64"/>
      <c r="I1498" s="89" t="str">
        <f t="shared" si="232"/>
        <v/>
      </c>
      <c r="J1498" s="64"/>
      <c r="K1498" s="64"/>
      <c r="L1498" s="64"/>
      <c r="M1498" s="64"/>
      <c r="N1498" s="64"/>
      <c r="O1498" s="64"/>
      <c r="P1498" s="82"/>
      <c r="Q1498" s="73"/>
      <c r="R1498" s="24"/>
      <c r="S1498" s="44" t="str">
        <f t="shared" ca="1" si="233"/>
        <v/>
      </c>
      <c r="T1498" s="48" t="str">
        <f t="shared" si="234"/>
        <v/>
      </c>
      <c r="U1498" s="48" t="str">
        <f t="shared" si="235"/>
        <v/>
      </c>
      <c r="V1498" s="21" t="str">
        <f t="shared" ca="1" si="236"/>
        <v/>
      </c>
      <c r="W1498" s="66">
        <f t="shared" si="237"/>
        <v>1</v>
      </c>
      <c r="X1498" s="66">
        <f t="shared" si="238"/>
        <v>1</v>
      </c>
      <c r="Y1498" s="21" t="str">
        <f t="shared" ca="1" si="239"/>
        <v/>
      </c>
      <c r="Z1498" s="13" t="str">
        <f>IF(Q1498="","",IF(H1499&lt;&gt;"Commercial",Lists!$C$2,IF(AND('Property details'!H1499="Commercial",'Property details'!Q1498&lt;250000),Lists!C$3,Lists!$C$4)))</f>
        <v/>
      </c>
      <c r="AA1498" s="19" t="str">
        <f t="shared" si="230"/>
        <v/>
      </c>
      <c r="AB1498" s="14" t="str">
        <f t="shared" si="231"/>
        <v/>
      </c>
    </row>
    <row r="1499" spans="1:28">
      <c r="A1499" s="61"/>
      <c r="B1499" s="61"/>
      <c r="C1499" s="61"/>
      <c r="D1499" s="61"/>
      <c r="E1499" s="61"/>
      <c r="F1499" s="64"/>
      <c r="G1499" s="64"/>
      <c r="H1499" s="64"/>
      <c r="I1499" s="89" t="str">
        <f t="shared" si="232"/>
        <v/>
      </c>
      <c r="J1499" s="64"/>
      <c r="K1499" s="64"/>
      <c r="L1499" s="64"/>
      <c r="M1499" s="64"/>
      <c r="N1499" s="64"/>
      <c r="O1499" s="64"/>
      <c r="P1499" s="82"/>
      <c r="Q1499" s="73"/>
      <c r="R1499" s="24"/>
      <c r="S1499" s="44" t="str">
        <f t="shared" ca="1" si="233"/>
        <v/>
      </c>
      <c r="T1499" s="48" t="str">
        <f t="shared" si="234"/>
        <v/>
      </c>
      <c r="U1499" s="48" t="str">
        <f t="shared" si="235"/>
        <v/>
      </c>
      <c r="V1499" s="21" t="str">
        <f t="shared" ca="1" si="236"/>
        <v/>
      </c>
      <c r="W1499" s="66">
        <f t="shared" si="237"/>
        <v>1</v>
      </c>
      <c r="X1499" s="66">
        <f t="shared" si="238"/>
        <v>1</v>
      </c>
      <c r="Y1499" s="21" t="str">
        <f t="shared" ca="1" si="239"/>
        <v/>
      </c>
      <c r="Z1499" s="13" t="str">
        <f>IF(Q1499="","",IF(H1500&lt;&gt;"Commercial",Lists!$C$2,IF(AND('Property details'!H1500="Commercial",'Property details'!Q1499&lt;250000),Lists!C$3,Lists!$C$4)))</f>
        <v/>
      </c>
      <c r="AA1499" s="19" t="str">
        <f t="shared" si="230"/>
        <v/>
      </c>
      <c r="AB1499" s="14" t="str">
        <f t="shared" si="231"/>
        <v/>
      </c>
    </row>
    <row r="1500" spans="1:28" ht="15.75" thickBot="1">
      <c r="A1500" s="61"/>
      <c r="B1500" s="61"/>
      <c r="C1500" s="61"/>
      <c r="D1500" s="61"/>
      <c r="E1500" s="61"/>
      <c r="F1500" s="64"/>
      <c r="G1500" s="64"/>
      <c r="H1500" s="64"/>
      <c r="I1500" s="89" t="str">
        <f t="shared" si="232"/>
        <v/>
      </c>
      <c r="J1500" s="64"/>
      <c r="K1500" s="64"/>
      <c r="L1500" s="64"/>
      <c r="M1500" s="64"/>
      <c r="N1500" s="64"/>
      <c r="O1500" s="64"/>
      <c r="P1500" s="82"/>
      <c r="Q1500" s="73"/>
      <c r="R1500" s="77"/>
      <c r="S1500" s="44" t="str">
        <f t="shared" ca="1" si="233"/>
        <v/>
      </c>
      <c r="T1500" s="48" t="str">
        <f t="shared" si="234"/>
        <v/>
      </c>
      <c r="U1500" s="48" t="str">
        <f t="shared" si="235"/>
        <v/>
      </c>
      <c r="V1500" s="21" t="str">
        <f t="shared" ca="1" si="236"/>
        <v/>
      </c>
      <c r="W1500" s="66">
        <f t="shared" si="237"/>
        <v>1</v>
      </c>
      <c r="X1500" s="66">
        <f t="shared" si="238"/>
        <v>1</v>
      </c>
      <c r="Y1500" s="15" t="str">
        <f t="shared" ca="1" si="239"/>
        <v/>
      </c>
      <c r="Z1500" s="15" t="str">
        <f>IF(Q1500="","",IF(#REF!&lt;&gt;"Commercial",Lists!$C$2,IF(AND('Property details'!#REF!="Commercial",'Property details'!Q1500&lt;250000),Lists!C$3,Lists!$C$4)))</f>
        <v/>
      </c>
      <c r="AA1500" s="15" t="str">
        <f t="shared" si="230"/>
        <v/>
      </c>
      <c r="AB1500" s="16" t="str">
        <f t="shared" si="231"/>
        <v/>
      </c>
    </row>
  </sheetData>
  <sheetProtection algorithmName="SHA-512" hashValue="/z+5jyUUiiubVR8pomBhVow3Jujugm1vE7fGpddSwgoi3hZIPoeE3JIgK3yBLC/gKzW1fJNZLwwxAakE7MPq9A==" saltValue="FOqNbO2M6tICLJIbSwEI5Q==" spinCount="100000" sheet="1" selectLockedCells="1"/>
  <mergeCells count="15">
    <mergeCell ref="C8:J8"/>
    <mergeCell ref="A1:AB1"/>
    <mergeCell ref="V5:Z5"/>
    <mergeCell ref="V6:Z6"/>
    <mergeCell ref="V7:Z7"/>
    <mergeCell ref="A2:AB2"/>
    <mergeCell ref="B5:D5"/>
    <mergeCell ref="C6:D6"/>
    <mergeCell ref="C7:D7"/>
    <mergeCell ref="O5:P5"/>
    <mergeCell ref="B3:AB3"/>
    <mergeCell ref="P7:P8"/>
    <mergeCell ref="V4:AB4"/>
    <mergeCell ref="A6:B6"/>
    <mergeCell ref="A7:B7"/>
  </mergeCells>
  <phoneticPr fontId="20" type="noConversion"/>
  <dataValidations count="4">
    <dataValidation type="whole" allowBlank="1" sqref="I10:I1500" xr:uid="{00000000-0002-0000-0000-000000000000}">
      <formula1>1</formula1>
      <formula2>200</formula2>
    </dataValidation>
    <dataValidation type="whole" allowBlank="1" showInputMessage="1" showErrorMessage="1" sqref="H11:H1500" xr:uid="{00000000-0002-0000-0000-000004000000}">
      <formula1>1</formula1>
      <formula2>50</formula2>
    </dataValidation>
    <dataValidation type="list" allowBlank="1" showInputMessage="1" showErrorMessage="1" sqref="F10:F1500" xr:uid="{366189E2-C115-49ED-85C3-B82C58E592D2}">
      <formula1>State</formula1>
    </dataValidation>
    <dataValidation type="list" allowBlank="1" showInputMessage="1" showErrorMessage="1" sqref="P10:P1500" xr:uid="{00000000-0002-0000-0000-000002000000}">
      <formula1>INDIRECT(F10)</formula1>
    </dataValidation>
  </dataValidations>
  <printOptions horizontalCentered="1"/>
  <pageMargins left="0.5" right="0.5" top="0.5" bottom="0.5" header="0.05" footer="0.05"/>
  <pageSetup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Lists!$F$2:$F$3</xm:f>
          </x14:formula1>
          <xm:sqref>O10:O1500</xm:sqref>
        </x14:dataValidation>
        <x14:dataValidation type="list" allowBlank="1" showInputMessage="1" showErrorMessage="1" xr:uid="{00000000-0002-0000-0000-000005000000}">
          <x14:formula1>
            <xm:f>Lists!$L$2:$L$3</xm:f>
          </x14:formula1>
          <xm:sqref>L11:L1500 L10</xm:sqref>
        </x14:dataValidation>
        <x14:dataValidation type="list" allowBlank="1" showInputMessage="1" showErrorMessage="1" xr:uid="{00000000-0002-0000-0000-000006000000}">
          <x14:formula1>
            <xm:f>Lists!$M$2:$M$4</xm:f>
          </x14:formula1>
          <xm:sqref>M11:M1500 M10</xm:sqref>
        </x14:dataValidation>
        <x14:dataValidation type="list" allowBlank="1" showInputMessage="1" showErrorMessage="1" xr:uid="{00000000-0002-0000-0000-000003000000}">
          <x14:formula1>
            <xm:f>Lists!$K$2:$K$4</xm:f>
          </x14:formula1>
          <xm:sqref>K11:K1500 K10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2002"/>
  <sheetViews>
    <sheetView workbookViewId="0">
      <selection activeCell="D14" sqref="D14"/>
    </sheetView>
  </sheetViews>
  <sheetFormatPr defaultColWidth="8.85546875" defaultRowHeight="15"/>
  <cols>
    <col min="2" max="2" width="9.42578125" bestFit="1" customWidth="1"/>
    <col min="3" max="3" width="8.28515625" customWidth="1"/>
    <col min="5" max="5" width="19.5703125" customWidth="1"/>
    <col min="6" max="6" width="13.7109375" customWidth="1"/>
    <col min="7" max="7" width="15.140625" customWidth="1"/>
    <col min="8" max="10" width="8.7109375" customWidth="1"/>
    <col min="11" max="11" width="12.7109375" customWidth="1"/>
    <col min="12" max="12" width="13.28515625" customWidth="1"/>
    <col min="13" max="13" width="14.7109375" customWidth="1"/>
    <col min="14" max="14" width="17" customWidth="1"/>
    <col min="15" max="15" width="16.42578125" customWidth="1"/>
  </cols>
  <sheetData>
    <row r="1" spans="1:52" s="3" customFormat="1">
      <c r="A1" s="3" t="s">
        <v>2</v>
      </c>
      <c r="B1" s="104" t="s">
        <v>9</v>
      </c>
      <c r="C1" s="104"/>
      <c r="D1" s="4"/>
      <c r="E1" s="3" t="s">
        <v>15</v>
      </c>
      <c r="F1" s="3" t="s">
        <v>94</v>
      </c>
      <c r="G1" s="104" t="s">
        <v>100</v>
      </c>
      <c r="H1" s="104"/>
      <c r="I1" s="35" t="s">
        <v>101</v>
      </c>
      <c r="J1" s="35"/>
      <c r="K1" s="3" t="s">
        <v>19</v>
      </c>
      <c r="L1" s="3" t="s">
        <v>95</v>
      </c>
      <c r="M1" s="3" t="s">
        <v>96</v>
      </c>
      <c r="N1" s="104"/>
      <c r="O1" s="104"/>
    </row>
    <row r="2" spans="1:52">
      <c r="A2" t="s">
        <v>40</v>
      </c>
      <c r="B2" t="s">
        <v>10</v>
      </c>
      <c r="C2">
        <v>13</v>
      </c>
      <c r="E2" t="s">
        <v>27</v>
      </c>
      <c r="F2" t="s">
        <v>25</v>
      </c>
      <c r="G2" s="55" t="s">
        <v>112</v>
      </c>
      <c r="H2" s="56" t="s">
        <v>104</v>
      </c>
      <c r="I2" s="59"/>
      <c r="J2" s="38"/>
      <c r="K2" t="s">
        <v>20</v>
      </c>
      <c r="L2" t="s">
        <v>29</v>
      </c>
      <c r="M2" t="s">
        <v>31</v>
      </c>
      <c r="O2" s="1"/>
    </row>
    <row r="3" spans="1:52">
      <c r="A3" t="s">
        <v>41</v>
      </c>
      <c r="B3" t="s">
        <v>13</v>
      </c>
      <c r="C3">
        <v>30</v>
      </c>
      <c r="E3" t="s">
        <v>23</v>
      </c>
      <c r="F3" t="s">
        <v>26</v>
      </c>
      <c r="G3" s="55" t="s">
        <v>113</v>
      </c>
      <c r="H3" s="56" t="s">
        <v>97</v>
      </c>
      <c r="I3" s="59"/>
      <c r="J3" s="38"/>
      <c r="K3" t="s">
        <v>124</v>
      </c>
      <c r="L3" t="s">
        <v>30</v>
      </c>
      <c r="M3" t="s">
        <v>32</v>
      </c>
      <c r="O3" s="1"/>
    </row>
    <row r="4" spans="1:52">
      <c r="A4" t="s">
        <v>42</v>
      </c>
      <c r="B4" t="s">
        <v>14</v>
      </c>
      <c r="C4">
        <v>50</v>
      </c>
      <c r="E4" t="s">
        <v>24</v>
      </c>
      <c r="G4" s="55" t="s">
        <v>114</v>
      </c>
      <c r="H4" s="57" t="s">
        <v>97</v>
      </c>
      <c r="I4" s="60"/>
      <c r="K4" t="s">
        <v>21</v>
      </c>
      <c r="M4" t="s">
        <v>33</v>
      </c>
      <c r="O4" s="1"/>
    </row>
    <row r="5" spans="1:52">
      <c r="A5" t="s">
        <v>43</v>
      </c>
      <c r="G5" s="55" t="s">
        <v>115</v>
      </c>
      <c r="H5" s="58" t="s">
        <v>98</v>
      </c>
      <c r="I5" s="60"/>
      <c r="O5" s="1"/>
    </row>
    <row r="6" spans="1:52">
      <c r="A6" t="s">
        <v>44</v>
      </c>
      <c r="G6" s="55" t="s">
        <v>116</v>
      </c>
    </row>
    <row r="7" spans="1:52">
      <c r="A7" t="s">
        <v>45</v>
      </c>
      <c r="G7" s="55" t="s">
        <v>117</v>
      </c>
      <c r="K7" s="34"/>
      <c r="L7" s="34"/>
      <c r="M7" s="34"/>
      <c r="N7" s="34"/>
      <c r="O7" s="34"/>
    </row>
    <row r="8" spans="1:52">
      <c r="A8" t="s">
        <v>46</v>
      </c>
      <c r="G8" s="55" t="s">
        <v>118</v>
      </c>
      <c r="K8" s="106"/>
      <c r="L8" s="106"/>
      <c r="M8" s="34"/>
      <c r="N8" s="105"/>
      <c r="O8" s="105"/>
    </row>
    <row r="9" spans="1:52">
      <c r="A9" t="s">
        <v>47</v>
      </c>
      <c r="G9" s="55" t="s">
        <v>119</v>
      </c>
      <c r="K9" s="50"/>
      <c r="L9" s="50"/>
      <c r="M9" s="34"/>
      <c r="N9" s="51"/>
      <c r="O9" s="51"/>
    </row>
    <row r="10" spans="1:52">
      <c r="A10" t="s">
        <v>48</v>
      </c>
      <c r="K10" s="52"/>
      <c r="L10" s="52"/>
      <c r="M10" s="34"/>
      <c r="N10" s="53"/>
      <c r="O10" s="53"/>
    </row>
    <row r="11" spans="1:52">
      <c r="A11" t="s">
        <v>49</v>
      </c>
      <c r="C11" t="s">
        <v>40</v>
      </c>
      <c r="D11" t="s">
        <v>41</v>
      </c>
      <c r="E11" t="s">
        <v>42</v>
      </c>
      <c r="F11" t="s">
        <v>43</v>
      </c>
      <c r="G11" t="s">
        <v>44</v>
      </c>
      <c r="H11" t="s">
        <v>45</v>
      </c>
      <c r="I11" t="s">
        <v>46</v>
      </c>
      <c r="J11" t="s">
        <v>47</v>
      </c>
      <c r="K11" t="s">
        <v>48</v>
      </c>
      <c r="L11" t="s">
        <v>49</v>
      </c>
      <c r="M11" t="s">
        <v>50</v>
      </c>
      <c r="N11" t="s">
        <v>51</v>
      </c>
      <c r="O11" t="s">
        <v>52</v>
      </c>
      <c r="P11" t="s">
        <v>53</v>
      </c>
      <c r="Q11" t="s">
        <v>54</v>
      </c>
      <c r="R11" t="s">
        <v>55</v>
      </c>
      <c r="S11" t="s">
        <v>56</v>
      </c>
      <c r="T11" t="s">
        <v>57</v>
      </c>
      <c r="U11" t="s">
        <v>58</v>
      </c>
      <c r="V11" t="s">
        <v>59</v>
      </c>
      <c r="W11" t="s">
        <v>60</v>
      </c>
      <c r="X11" t="s">
        <v>61</v>
      </c>
      <c r="Y11" t="s">
        <v>62</v>
      </c>
      <c r="Z11" t="s">
        <v>63</v>
      </c>
      <c r="AA11" t="s">
        <v>64</v>
      </c>
      <c r="AB11" t="s">
        <v>65</v>
      </c>
      <c r="AC11" t="s">
        <v>66</v>
      </c>
      <c r="AD11" t="s">
        <v>67</v>
      </c>
      <c r="AE11" t="s">
        <v>68</v>
      </c>
      <c r="AF11" t="s">
        <v>69</v>
      </c>
      <c r="AG11" t="s">
        <v>70</v>
      </c>
      <c r="AH11" t="s">
        <v>71</v>
      </c>
      <c r="AI11" t="s">
        <v>72</v>
      </c>
      <c r="AJ11" t="s">
        <v>73</v>
      </c>
      <c r="AK11" t="s">
        <v>74</v>
      </c>
      <c r="AL11" t="s">
        <v>75</v>
      </c>
      <c r="AM11" t="s">
        <v>76</v>
      </c>
      <c r="AN11" t="s">
        <v>77</v>
      </c>
      <c r="AO11" t="s">
        <v>78</v>
      </c>
      <c r="AP11" t="s">
        <v>79</v>
      </c>
      <c r="AQ11" t="s">
        <v>80</v>
      </c>
      <c r="AR11" t="s">
        <v>81</v>
      </c>
      <c r="AS11" t="s">
        <v>82</v>
      </c>
      <c r="AT11" t="s">
        <v>83</v>
      </c>
      <c r="AU11" t="s">
        <v>84</v>
      </c>
      <c r="AV11" t="s">
        <v>85</v>
      </c>
      <c r="AW11" t="s">
        <v>86</v>
      </c>
      <c r="AX11" t="s">
        <v>87</v>
      </c>
      <c r="AY11" t="s">
        <v>88</v>
      </c>
      <c r="AZ11" t="s">
        <v>89</v>
      </c>
    </row>
    <row r="12" spans="1:52">
      <c r="A12" t="s">
        <v>50</v>
      </c>
      <c r="C12" s="67" t="s">
        <v>113</v>
      </c>
      <c r="D12" s="67" t="s">
        <v>113</v>
      </c>
      <c r="E12" s="67" t="s">
        <v>113</v>
      </c>
      <c r="F12" s="67" t="s">
        <v>113</v>
      </c>
      <c r="G12" s="67" t="s">
        <v>113</v>
      </c>
      <c r="H12" s="67" t="s">
        <v>113</v>
      </c>
      <c r="I12" s="67" t="s">
        <v>113</v>
      </c>
      <c r="J12" s="67" t="s">
        <v>113</v>
      </c>
      <c r="K12" s="67" t="s">
        <v>113</v>
      </c>
      <c r="L12" s="67" t="s">
        <v>113</v>
      </c>
      <c r="M12" s="67" t="s">
        <v>113</v>
      </c>
      <c r="N12" s="67" t="s">
        <v>113</v>
      </c>
      <c r="O12" s="67" t="s">
        <v>113</v>
      </c>
      <c r="P12" s="67" t="s">
        <v>113</v>
      </c>
      <c r="Q12" s="67" t="s">
        <v>113</v>
      </c>
      <c r="R12" s="67" t="s">
        <v>113</v>
      </c>
      <c r="S12" s="67" t="s">
        <v>113</v>
      </c>
      <c r="T12" s="67" t="s">
        <v>113</v>
      </c>
      <c r="U12" s="67" t="s">
        <v>113</v>
      </c>
      <c r="V12" s="67" t="s">
        <v>113</v>
      </c>
      <c r="W12" s="67" t="s">
        <v>113</v>
      </c>
      <c r="X12" s="67" t="s">
        <v>112</v>
      </c>
      <c r="Y12" s="67" t="s">
        <v>113</v>
      </c>
      <c r="Z12" s="67" t="s">
        <v>113</v>
      </c>
      <c r="AA12" s="67" t="s">
        <v>113</v>
      </c>
      <c r="AB12" s="67" t="s">
        <v>113</v>
      </c>
      <c r="AC12" s="67" t="s">
        <v>113</v>
      </c>
      <c r="AD12" s="67" t="s">
        <v>113</v>
      </c>
      <c r="AE12" s="67" t="s">
        <v>113</v>
      </c>
      <c r="AF12" s="67" t="s">
        <v>113</v>
      </c>
      <c r="AG12" s="67" t="s">
        <v>113</v>
      </c>
      <c r="AH12" s="67" t="s">
        <v>113</v>
      </c>
      <c r="AI12" s="67" t="s">
        <v>113</v>
      </c>
      <c r="AJ12" s="67" t="s">
        <v>113</v>
      </c>
      <c r="AK12" s="67" t="s">
        <v>113</v>
      </c>
      <c r="AL12" s="67" t="s">
        <v>113</v>
      </c>
      <c r="AM12" s="67" t="s">
        <v>113</v>
      </c>
      <c r="AN12" s="67" t="s">
        <v>113</v>
      </c>
      <c r="AO12" s="67" t="s">
        <v>113</v>
      </c>
      <c r="AP12" s="67" t="s">
        <v>113</v>
      </c>
      <c r="AQ12" s="67" t="s">
        <v>113</v>
      </c>
      <c r="AR12" s="67" t="s">
        <v>113</v>
      </c>
      <c r="AS12" s="67" t="s">
        <v>113</v>
      </c>
      <c r="AT12" s="67" t="s">
        <v>113</v>
      </c>
      <c r="AU12" s="67" t="s">
        <v>113</v>
      </c>
      <c r="AV12" s="67" t="s">
        <v>113</v>
      </c>
      <c r="AW12" s="67" t="s">
        <v>113</v>
      </c>
      <c r="AX12" s="67" t="s">
        <v>113</v>
      </c>
      <c r="AY12" s="67" t="s">
        <v>113</v>
      </c>
      <c r="AZ12" s="67" t="s">
        <v>113</v>
      </c>
    </row>
    <row r="13" spans="1:52">
      <c r="A13" t="s">
        <v>51</v>
      </c>
      <c r="C13" s="67" t="s">
        <v>115</v>
      </c>
      <c r="D13" s="67" t="s">
        <v>115</v>
      </c>
      <c r="E13" s="67" t="s">
        <v>115</v>
      </c>
      <c r="F13" s="67" t="s">
        <v>115</v>
      </c>
      <c r="G13" s="67" t="s">
        <v>115</v>
      </c>
      <c r="H13" s="67" t="s">
        <v>115</v>
      </c>
      <c r="I13" s="67" t="s">
        <v>115</v>
      </c>
      <c r="J13" s="67" t="s">
        <v>115</v>
      </c>
      <c r="K13" s="67" t="s">
        <v>115</v>
      </c>
      <c r="L13" s="67" t="s">
        <v>115</v>
      </c>
      <c r="M13" s="67" t="s">
        <v>115</v>
      </c>
      <c r="N13" s="67" t="s">
        <v>115</v>
      </c>
      <c r="O13" s="67" t="s">
        <v>115</v>
      </c>
      <c r="P13" s="67" t="s">
        <v>115</v>
      </c>
      <c r="Q13" s="67" t="s">
        <v>115</v>
      </c>
      <c r="R13" s="67" t="s">
        <v>115</v>
      </c>
      <c r="S13" s="67" t="s">
        <v>115</v>
      </c>
      <c r="T13" s="67" t="s">
        <v>115</v>
      </c>
      <c r="U13" s="67" t="s">
        <v>115</v>
      </c>
      <c r="V13" s="67" t="s">
        <v>115</v>
      </c>
      <c r="W13" s="67" t="s">
        <v>115</v>
      </c>
      <c r="X13" s="67" t="s">
        <v>114</v>
      </c>
      <c r="Y13" s="67" t="s">
        <v>115</v>
      </c>
      <c r="Z13" s="67" t="s">
        <v>115</v>
      </c>
      <c r="AA13" s="67" t="s">
        <v>115</v>
      </c>
      <c r="AB13" s="67" t="s">
        <v>115</v>
      </c>
      <c r="AC13" s="67" t="s">
        <v>115</v>
      </c>
      <c r="AD13" s="67" t="s">
        <v>115</v>
      </c>
      <c r="AE13" s="67" t="s">
        <v>115</v>
      </c>
      <c r="AF13" s="67" t="s">
        <v>115</v>
      </c>
      <c r="AG13" s="67" t="s">
        <v>115</v>
      </c>
      <c r="AH13" s="67" t="s">
        <v>115</v>
      </c>
      <c r="AI13" s="67" t="s">
        <v>115</v>
      </c>
      <c r="AJ13" s="67" t="s">
        <v>115</v>
      </c>
      <c r="AK13" s="67" t="s">
        <v>115</v>
      </c>
      <c r="AL13" s="67" t="s">
        <v>115</v>
      </c>
      <c r="AM13" s="67" t="s">
        <v>115</v>
      </c>
      <c r="AN13" s="67" t="s">
        <v>115</v>
      </c>
      <c r="AO13" s="67" t="s">
        <v>115</v>
      </c>
      <c r="AP13" s="67" t="s">
        <v>115</v>
      </c>
      <c r="AQ13" s="67" t="s">
        <v>115</v>
      </c>
      <c r="AR13" s="67" t="s">
        <v>115</v>
      </c>
      <c r="AS13" s="67" t="s">
        <v>115</v>
      </c>
      <c r="AT13" s="67" t="s">
        <v>115</v>
      </c>
      <c r="AU13" s="67" t="s">
        <v>115</v>
      </c>
      <c r="AV13" s="67" t="s">
        <v>115</v>
      </c>
      <c r="AW13" s="67" t="s">
        <v>115</v>
      </c>
      <c r="AX13" s="67" t="s">
        <v>115</v>
      </c>
      <c r="AY13" s="67" t="s">
        <v>115</v>
      </c>
      <c r="AZ13" s="67" t="s">
        <v>115</v>
      </c>
    </row>
    <row r="14" spans="1:52">
      <c r="A14" t="s">
        <v>52</v>
      </c>
      <c r="C14" s="67" t="s">
        <v>116</v>
      </c>
      <c r="D14" s="67" t="s">
        <v>116</v>
      </c>
      <c r="E14" s="67" t="s">
        <v>116</v>
      </c>
      <c r="F14" s="67" t="s">
        <v>116</v>
      </c>
      <c r="G14" s="67" t="s">
        <v>116</v>
      </c>
      <c r="H14" s="67" t="s">
        <v>116</v>
      </c>
      <c r="I14" s="67" t="s">
        <v>116</v>
      </c>
      <c r="J14" s="67" t="s">
        <v>116</v>
      </c>
      <c r="K14" s="67" t="s">
        <v>116</v>
      </c>
      <c r="L14" s="67" t="s">
        <v>116</v>
      </c>
      <c r="M14" s="67" t="s">
        <v>116</v>
      </c>
      <c r="N14" s="67" t="s">
        <v>116</v>
      </c>
      <c r="O14" s="67" t="s">
        <v>116</v>
      </c>
      <c r="P14" s="67" t="s">
        <v>116</v>
      </c>
      <c r="Q14" s="67" t="s">
        <v>116</v>
      </c>
      <c r="R14" s="67" t="s">
        <v>116</v>
      </c>
      <c r="S14" s="67" t="s">
        <v>116</v>
      </c>
      <c r="T14" s="67" t="s">
        <v>116</v>
      </c>
      <c r="U14" s="67" t="s">
        <v>116</v>
      </c>
      <c r="V14" s="67" t="s">
        <v>116</v>
      </c>
      <c r="W14" s="67" t="s">
        <v>116</v>
      </c>
      <c r="X14" s="67" t="s">
        <v>116</v>
      </c>
      <c r="Y14" s="67" t="s">
        <v>116</v>
      </c>
      <c r="Z14" s="67" t="s">
        <v>116</v>
      </c>
      <c r="AA14" s="67" t="s">
        <v>116</v>
      </c>
      <c r="AB14" s="67" t="s">
        <v>116</v>
      </c>
      <c r="AC14" s="67" t="s">
        <v>116</v>
      </c>
      <c r="AD14" s="67" t="s">
        <v>116</v>
      </c>
      <c r="AE14" s="67" t="s">
        <v>116</v>
      </c>
      <c r="AF14" s="67" t="s">
        <v>116</v>
      </c>
      <c r="AG14" s="67" t="s">
        <v>116</v>
      </c>
      <c r="AH14" s="67" t="s">
        <v>116</v>
      </c>
      <c r="AI14" s="67" t="s">
        <v>116</v>
      </c>
      <c r="AJ14" s="67" t="s">
        <v>116</v>
      </c>
      <c r="AK14" s="67" t="s">
        <v>116</v>
      </c>
      <c r="AL14" s="67" t="s">
        <v>116</v>
      </c>
      <c r="AM14" s="67" t="s">
        <v>116</v>
      </c>
      <c r="AN14" s="67" t="s">
        <v>116</v>
      </c>
      <c r="AO14" s="67" t="s">
        <v>116</v>
      </c>
      <c r="AP14" s="67" t="s">
        <v>116</v>
      </c>
      <c r="AQ14" s="67" t="s">
        <v>116</v>
      </c>
      <c r="AR14" s="67" t="s">
        <v>116</v>
      </c>
      <c r="AS14" s="67" t="s">
        <v>116</v>
      </c>
      <c r="AT14" s="67" t="s">
        <v>116</v>
      </c>
      <c r="AU14" s="67" t="s">
        <v>116</v>
      </c>
      <c r="AV14" s="67" t="s">
        <v>116</v>
      </c>
      <c r="AW14" s="67" t="s">
        <v>116</v>
      </c>
      <c r="AX14" s="67" t="s">
        <v>116</v>
      </c>
      <c r="AY14" s="67" t="s">
        <v>116</v>
      </c>
      <c r="AZ14" s="67" t="s">
        <v>116</v>
      </c>
    </row>
    <row r="15" spans="1:52">
      <c r="A15" t="s">
        <v>53</v>
      </c>
      <c r="C15" s="67" t="s">
        <v>119</v>
      </c>
      <c r="D15" s="67" t="s">
        <v>119</v>
      </c>
      <c r="E15" s="67" t="s">
        <v>119</v>
      </c>
      <c r="F15" s="67" t="s">
        <v>119</v>
      </c>
      <c r="G15" s="67" t="s">
        <v>119</v>
      </c>
      <c r="H15" s="67" t="s">
        <v>119</v>
      </c>
      <c r="I15" s="67" t="s">
        <v>119</v>
      </c>
      <c r="J15" s="67" t="s">
        <v>119</v>
      </c>
      <c r="K15" s="67" t="s">
        <v>119</v>
      </c>
      <c r="L15" s="67" t="s">
        <v>119</v>
      </c>
      <c r="M15" s="67" t="s">
        <v>119</v>
      </c>
      <c r="N15" s="67" t="s">
        <v>119</v>
      </c>
      <c r="O15" s="67" t="s">
        <v>117</v>
      </c>
      <c r="P15" s="67" t="s">
        <v>119</v>
      </c>
      <c r="Q15" s="67" t="s">
        <v>119</v>
      </c>
      <c r="R15" s="67" t="s">
        <v>119</v>
      </c>
      <c r="S15" s="67" t="s">
        <v>119</v>
      </c>
      <c r="T15" s="67" t="s">
        <v>119</v>
      </c>
      <c r="U15" s="67" t="s">
        <v>119</v>
      </c>
      <c r="V15" s="67" t="s">
        <v>117</v>
      </c>
      <c r="W15" s="67" t="s">
        <v>119</v>
      </c>
      <c r="Y15" s="67" t="s">
        <v>119</v>
      </c>
      <c r="Z15" s="67" t="s">
        <v>119</v>
      </c>
      <c r="AA15" s="67" t="s">
        <v>119</v>
      </c>
      <c r="AB15" s="67" t="s">
        <v>119</v>
      </c>
      <c r="AC15" s="67" t="s">
        <v>119</v>
      </c>
      <c r="AD15" s="67" t="s">
        <v>119</v>
      </c>
      <c r="AE15" s="67" t="s">
        <v>119</v>
      </c>
      <c r="AF15" s="67" t="s">
        <v>118</v>
      </c>
      <c r="AG15" s="67" t="s">
        <v>119</v>
      </c>
      <c r="AH15" s="67" t="s">
        <v>119</v>
      </c>
      <c r="AI15" s="67" t="s">
        <v>119</v>
      </c>
      <c r="AJ15" s="67" t="s">
        <v>119</v>
      </c>
      <c r="AK15" s="67" t="s">
        <v>118</v>
      </c>
      <c r="AL15" s="67" t="s">
        <v>119</v>
      </c>
      <c r="AM15" s="67" t="s">
        <v>119</v>
      </c>
      <c r="AN15" s="67" t="s">
        <v>117</v>
      </c>
      <c r="AO15" s="67" t="s">
        <v>119</v>
      </c>
      <c r="AP15" s="67" t="s">
        <v>119</v>
      </c>
      <c r="AQ15" s="67" t="s">
        <v>119</v>
      </c>
      <c r="AR15" s="67" t="s">
        <v>119</v>
      </c>
      <c r="AS15" s="67" t="s">
        <v>119</v>
      </c>
      <c r="AT15" s="67" t="s">
        <v>119</v>
      </c>
      <c r="AU15" s="67" t="s">
        <v>119</v>
      </c>
      <c r="AV15" s="67" t="s">
        <v>119</v>
      </c>
      <c r="AW15" s="67" t="s">
        <v>119</v>
      </c>
      <c r="AX15" s="67" t="s">
        <v>119</v>
      </c>
      <c r="AY15" s="67" t="s">
        <v>119</v>
      </c>
      <c r="AZ15" s="67" t="s">
        <v>119</v>
      </c>
    </row>
    <row r="16" spans="1:52">
      <c r="A16" t="s">
        <v>54</v>
      </c>
      <c r="O16" s="67" t="s">
        <v>118</v>
      </c>
      <c r="V16" s="67" t="s">
        <v>118</v>
      </c>
      <c r="AF16" s="67" t="s">
        <v>119</v>
      </c>
      <c r="AK16" s="67" t="s">
        <v>119</v>
      </c>
      <c r="AN16" s="67" t="s">
        <v>118</v>
      </c>
      <c r="AZ16" s="67"/>
    </row>
    <row r="17" spans="1:40">
      <c r="A17" t="s">
        <v>55</v>
      </c>
      <c r="O17" s="67" t="s">
        <v>119</v>
      </c>
      <c r="V17" s="67" t="s">
        <v>119</v>
      </c>
      <c r="AN17" s="67" t="s">
        <v>119</v>
      </c>
    </row>
    <row r="18" spans="1:40">
      <c r="A18" t="s">
        <v>56</v>
      </c>
    </row>
    <row r="19" spans="1:40">
      <c r="A19" t="s">
        <v>57</v>
      </c>
    </row>
    <row r="20" spans="1:40">
      <c r="A20" t="s">
        <v>58</v>
      </c>
      <c r="K20" s="52"/>
      <c r="L20" s="52"/>
      <c r="M20" s="34"/>
      <c r="N20" s="53"/>
      <c r="O20" s="53"/>
    </row>
    <row r="21" spans="1:40">
      <c r="A21" t="s">
        <v>59</v>
      </c>
      <c r="K21" s="52"/>
      <c r="L21" s="52"/>
      <c r="M21" s="34"/>
      <c r="N21" s="53"/>
      <c r="O21" s="53"/>
    </row>
    <row r="22" spans="1:40">
      <c r="A22" t="s">
        <v>60</v>
      </c>
      <c r="K22" s="52"/>
      <c r="L22" s="52"/>
      <c r="M22" s="34"/>
      <c r="N22" s="53"/>
      <c r="O22" s="53"/>
    </row>
    <row r="23" spans="1:40">
      <c r="A23" t="s">
        <v>61</v>
      </c>
      <c r="K23" s="52"/>
      <c r="L23" s="52"/>
      <c r="M23" s="34"/>
      <c r="N23" s="53"/>
      <c r="O23" s="53"/>
    </row>
    <row r="24" spans="1:40">
      <c r="A24" t="s">
        <v>62</v>
      </c>
      <c r="K24" s="52"/>
      <c r="L24" s="52"/>
      <c r="M24" s="34"/>
      <c r="N24" s="53"/>
      <c r="O24" s="53"/>
    </row>
    <row r="25" spans="1:40">
      <c r="A25" t="s">
        <v>63</v>
      </c>
      <c r="K25" s="52"/>
      <c r="L25" s="52"/>
      <c r="M25" s="34"/>
      <c r="N25" s="53"/>
      <c r="O25" s="53"/>
    </row>
    <row r="26" spans="1:40">
      <c r="A26" t="s">
        <v>64</v>
      </c>
      <c r="K26" s="52"/>
      <c r="L26" s="52"/>
      <c r="M26" s="34"/>
      <c r="N26" s="53"/>
      <c r="O26" s="53"/>
    </row>
    <row r="27" spans="1:40">
      <c r="A27" t="s">
        <v>65</v>
      </c>
      <c r="K27" s="52"/>
      <c r="L27" s="52"/>
      <c r="M27" s="34"/>
      <c r="N27" s="53"/>
      <c r="O27" s="53"/>
    </row>
    <row r="28" spans="1:40">
      <c r="A28" t="s">
        <v>66</v>
      </c>
      <c r="K28" s="52"/>
      <c r="L28" s="52"/>
      <c r="M28" s="34"/>
      <c r="N28" s="53"/>
      <c r="O28" s="53"/>
    </row>
    <row r="29" spans="1:40">
      <c r="A29" t="s">
        <v>67</v>
      </c>
      <c r="K29" s="52"/>
      <c r="L29" s="52"/>
      <c r="M29" s="34"/>
      <c r="N29" s="53"/>
      <c r="O29" s="53"/>
    </row>
    <row r="30" spans="1:40">
      <c r="A30" t="s">
        <v>68</v>
      </c>
      <c r="K30" s="52"/>
      <c r="L30" s="52"/>
      <c r="M30" s="34"/>
      <c r="N30" s="53"/>
      <c r="O30" s="53"/>
    </row>
    <row r="31" spans="1:40">
      <c r="A31" t="s">
        <v>69</v>
      </c>
      <c r="K31" s="52"/>
      <c r="L31" s="52"/>
      <c r="M31" s="34"/>
      <c r="N31" s="53"/>
      <c r="O31" s="53"/>
    </row>
    <row r="32" spans="1:40">
      <c r="A32" t="s">
        <v>70</v>
      </c>
      <c r="K32" s="52"/>
      <c r="L32" s="52"/>
      <c r="M32" s="34"/>
      <c r="N32" s="53"/>
      <c r="O32" s="53"/>
    </row>
    <row r="33" spans="1:15">
      <c r="A33" t="s">
        <v>71</v>
      </c>
      <c r="K33" s="52"/>
      <c r="L33" s="52"/>
      <c r="M33" s="34"/>
      <c r="N33" s="53"/>
      <c r="O33" s="53"/>
    </row>
    <row r="34" spans="1:15">
      <c r="A34" t="s">
        <v>72</v>
      </c>
      <c r="K34" s="52"/>
      <c r="L34" s="52"/>
      <c r="M34" s="34"/>
      <c r="N34" s="53"/>
      <c r="O34" s="53"/>
    </row>
    <row r="35" spans="1:15">
      <c r="A35" t="s">
        <v>73</v>
      </c>
      <c r="K35" s="52"/>
      <c r="L35" s="52"/>
      <c r="M35" s="34"/>
      <c r="N35" s="53"/>
      <c r="O35" s="53"/>
    </row>
    <row r="36" spans="1:15">
      <c r="A36" t="s">
        <v>74</v>
      </c>
      <c r="K36" s="52"/>
      <c r="L36" s="52"/>
      <c r="M36" s="34"/>
      <c r="N36" s="53"/>
      <c r="O36" s="53"/>
    </row>
    <row r="37" spans="1:15">
      <c r="A37" t="s">
        <v>75</v>
      </c>
      <c r="K37" s="52"/>
      <c r="L37" s="52"/>
      <c r="M37" s="34"/>
      <c r="N37" s="53"/>
      <c r="O37" s="53"/>
    </row>
    <row r="38" spans="1:15">
      <c r="A38" t="s">
        <v>76</v>
      </c>
      <c r="K38" s="52"/>
      <c r="L38" s="52"/>
      <c r="M38" s="34"/>
      <c r="N38" s="53"/>
      <c r="O38" s="53"/>
    </row>
    <row r="39" spans="1:15">
      <c r="A39" t="s">
        <v>77</v>
      </c>
      <c r="K39" s="52"/>
      <c r="L39" s="52"/>
      <c r="M39" s="34"/>
      <c r="N39" s="53"/>
      <c r="O39" s="53"/>
    </row>
    <row r="40" spans="1:15">
      <c r="A40" t="s">
        <v>78</v>
      </c>
      <c r="K40" s="52"/>
      <c r="L40" s="52"/>
      <c r="M40" s="34"/>
      <c r="N40" s="53"/>
      <c r="O40" s="53"/>
    </row>
    <row r="41" spans="1:15">
      <c r="A41" t="s">
        <v>79</v>
      </c>
      <c r="K41" s="52"/>
      <c r="L41" s="52"/>
      <c r="M41" s="34"/>
      <c r="N41" s="53"/>
      <c r="O41" s="53"/>
    </row>
    <row r="42" spans="1:15">
      <c r="A42" t="s">
        <v>80</v>
      </c>
      <c r="K42" s="52"/>
      <c r="L42" s="52"/>
      <c r="M42" s="34"/>
      <c r="N42" s="53"/>
      <c r="O42" s="53"/>
    </row>
    <row r="43" spans="1:15">
      <c r="A43" t="s">
        <v>81</v>
      </c>
      <c r="K43" s="52"/>
      <c r="L43" s="52"/>
      <c r="M43" s="34"/>
      <c r="N43" s="53"/>
      <c r="O43" s="53"/>
    </row>
    <row r="44" spans="1:15">
      <c r="A44" t="s">
        <v>82</v>
      </c>
      <c r="K44" s="52"/>
      <c r="L44" s="52"/>
      <c r="M44" s="34"/>
      <c r="N44" s="53"/>
      <c r="O44" s="53"/>
    </row>
    <row r="45" spans="1:15">
      <c r="A45" t="s">
        <v>83</v>
      </c>
      <c r="K45" s="52"/>
      <c r="L45" s="52"/>
      <c r="M45" s="34"/>
      <c r="N45" s="53"/>
      <c r="O45" s="53"/>
    </row>
    <row r="46" spans="1:15">
      <c r="A46" t="s">
        <v>84</v>
      </c>
      <c r="K46" s="52"/>
      <c r="L46" s="52"/>
      <c r="M46" s="34"/>
      <c r="N46" s="53"/>
      <c r="O46" s="53"/>
    </row>
    <row r="47" spans="1:15">
      <c r="A47" t="s">
        <v>85</v>
      </c>
      <c r="K47" s="52"/>
      <c r="L47" s="52"/>
      <c r="M47" s="34"/>
      <c r="N47" s="53"/>
      <c r="O47" s="53"/>
    </row>
    <row r="48" spans="1:15">
      <c r="A48" t="s">
        <v>86</v>
      </c>
      <c r="K48" s="52"/>
      <c r="L48" s="52"/>
      <c r="M48" s="34"/>
      <c r="N48" s="53"/>
      <c r="O48" s="53"/>
    </row>
    <row r="49" spans="1:15">
      <c r="A49" t="s">
        <v>87</v>
      </c>
      <c r="K49" s="52"/>
      <c r="L49" s="52"/>
      <c r="M49" s="34"/>
      <c r="N49" s="53"/>
      <c r="O49" s="53"/>
    </row>
    <row r="50" spans="1:15">
      <c r="A50" t="s">
        <v>88</v>
      </c>
      <c r="K50" s="52"/>
      <c r="L50" s="52"/>
      <c r="M50" s="34"/>
      <c r="N50" s="53"/>
      <c r="O50" s="53"/>
    </row>
    <row r="51" spans="1:15">
      <c r="A51" t="s">
        <v>89</v>
      </c>
      <c r="K51" s="52"/>
      <c r="L51" s="52"/>
      <c r="M51" s="34"/>
      <c r="N51" s="53"/>
      <c r="O51" s="53"/>
    </row>
    <row r="52" spans="1:15">
      <c r="K52" s="52"/>
      <c r="L52" s="52"/>
      <c r="M52" s="34"/>
      <c r="N52" s="53"/>
      <c r="O52" s="53"/>
    </row>
    <row r="53" spans="1:15">
      <c r="K53" s="52"/>
      <c r="L53" s="52"/>
      <c r="M53" s="34"/>
      <c r="N53" s="53"/>
      <c r="O53" s="53"/>
    </row>
    <row r="54" spans="1:15">
      <c r="K54" s="52"/>
      <c r="L54" s="52"/>
      <c r="M54" s="34"/>
      <c r="N54" s="53"/>
      <c r="O54" s="53"/>
    </row>
    <row r="55" spans="1:15">
      <c r="K55" s="52"/>
      <c r="L55" s="52"/>
      <c r="M55" s="34"/>
      <c r="N55" s="53"/>
      <c r="O55" s="53"/>
    </row>
    <row r="56" spans="1:15">
      <c r="K56" s="52"/>
      <c r="L56" s="52"/>
      <c r="M56" s="34"/>
      <c r="N56" s="53"/>
      <c r="O56" s="53"/>
    </row>
    <row r="57" spans="1:15">
      <c r="K57" s="52"/>
      <c r="L57" s="52"/>
      <c r="M57" s="34"/>
      <c r="N57" s="53"/>
      <c r="O57" s="53"/>
    </row>
    <row r="58" spans="1:15">
      <c r="K58" s="52"/>
      <c r="L58" s="52"/>
      <c r="M58" s="34"/>
      <c r="N58" s="53"/>
      <c r="O58" s="53"/>
    </row>
    <row r="59" spans="1:15">
      <c r="K59" s="52"/>
      <c r="L59" s="52"/>
      <c r="M59" s="34"/>
      <c r="N59" s="53"/>
      <c r="O59" s="53"/>
    </row>
    <row r="60" spans="1:15">
      <c r="K60" s="52"/>
      <c r="L60" s="52"/>
      <c r="M60" s="34"/>
      <c r="N60" s="53"/>
      <c r="O60" s="53"/>
    </row>
    <row r="61" spans="1:15">
      <c r="K61" s="52"/>
      <c r="L61" s="52"/>
      <c r="M61" s="34"/>
      <c r="N61" s="53"/>
      <c r="O61" s="53"/>
    </row>
    <row r="62" spans="1:15">
      <c r="K62" s="52"/>
      <c r="L62" s="52"/>
      <c r="M62" s="34"/>
      <c r="N62" s="53"/>
      <c r="O62" s="53"/>
    </row>
    <row r="63" spans="1:15">
      <c r="K63" s="52"/>
      <c r="L63" s="52"/>
      <c r="M63" s="34"/>
      <c r="N63" s="53"/>
      <c r="O63" s="53"/>
    </row>
    <row r="64" spans="1:15">
      <c r="K64" s="52"/>
      <c r="L64" s="52"/>
      <c r="M64" s="34"/>
      <c r="N64" s="53"/>
      <c r="O64" s="53"/>
    </row>
    <row r="65" spans="11:15">
      <c r="K65" s="52"/>
      <c r="L65" s="52"/>
      <c r="M65" s="34"/>
      <c r="N65" s="53"/>
      <c r="O65" s="53"/>
    </row>
    <row r="66" spans="11:15">
      <c r="K66" s="52"/>
      <c r="L66" s="52"/>
      <c r="M66" s="34"/>
      <c r="N66" s="53"/>
      <c r="O66" s="53"/>
    </row>
    <row r="67" spans="11:15">
      <c r="K67" s="52"/>
      <c r="L67" s="52"/>
      <c r="M67" s="34"/>
      <c r="N67" s="53"/>
      <c r="O67" s="53"/>
    </row>
    <row r="68" spans="11:15">
      <c r="K68" s="52"/>
      <c r="L68" s="52"/>
      <c r="M68" s="34"/>
      <c r="N68" s="53"/>
      <c r="O68" s="53"/>
    </row>
    <row r="69" spans="11:15">
      <c r="K69" s="52"/>
      <c r="L69" s="52"/>
      <c r="M69" s="34"/>
      <c r="N69" s="53"/>
      <c r="O69" s="53"/>
    </row>
    <row r="70" spans="11:15">
      <c r="K70" s="52"/>
      <c r="L70" s="52"/>
      <c r="M70" s="34"/>
      <c r="N70" s="53"/>
      <c r="O70" s="53"/>
    </row>
    <row r="71" spans="11:15">
      <c r="K71" s="52"/>
      <c r="L71" s="52"/>
      <c r="M71" s="34"/>
      <c r="N71" s="53"/>
      <c r="O71" s="53"/>
    </row>
    <row r="72" spans="11:15">
      <c r="K72" s="52"/>
      <c r="L72" s="52"/>
      <c r="M72" s="34"/>
      <c r="N72" s="53"/>
      <c r="O72" s="53"/>
    </row>
    <row r="73" spans="11:15">
      <c r="K73" s="52"/>
      <c r="L73" s="52"/>
      <c r="M73" s="34"/>
      <c r="N73" s="53"/>
      <c r="O73" s="53"/>
    </row>
    <row r="74" spans="11:15">
      <c r="K74" s="52"/>
      <c r="L74" s="52"/>
      <c r="M74" s="34"/>
      <c r="N74" s="53"/>
      <c r="O74" s="53"/>
    </row>
    <row r="75" spans="11:15">
      <c r="K75" s="52"/>
      <c r="L75" s="52"/>
      <c r="M75" s="34"/>
      <c r="N75" s="53"/>
      <c r="O75" s="53"/>
    </row>
    <row r="76" spans="11:15">
      <c r="K76" s="52"/>
      <c r="L76" s="52"/>
      <c r="M76" s="34"/>
      <c r="N76" s="53"/>
      <c r="O76" s="53"/>
    </row>
    <row r="77" spans="11:15">
      <c r="K77" s="52"/>
      <c r="L77" s="52"/>
      <c r="M77" s="34"/>
      <c r="N77" s="53"/>
      <c r="O77" s="53"/>
    </row>
    <row r="78" spans="11:15">
      <c r="K78" s="52"/>
      <c r="L78" s="52"/>
      <c r="M78" s="34"/>
      <c r="N78" s="53"/>
      <c r="O78" s="53"/>
    </row>
    <row r="79" spans="11:15">
      <c r="K79" s="52"/>
      <c r="L79" s="52"/>
      <c r="M79" s="34"/>
      <c r="N79" s="53"/>
      <c r="O79" s="53"/>
    </row>
    <row r="80" spans="11:15">
      <c r="K80" s="52"/>
      <c r="L80" s="52"/>
      <c r="M80" s="34"/>
      <c r="N80" s="53"/>
      <c r="O80" s="53"/>
    </row>
    <row r="81" spans="11:15">
      <c r="K81" s="52"/>
      <c r="L81" s="52"/>
      <c r="M81" s="34"/>
      <c r="N81" s="53"/>
      <c r="O81" s="53"/>
    </row>
    <row r="82" spans="11:15">
      <c r="K82" s="52"/>
      <c r="L82" s="52"/>
      <c r="M82" s="34"/>
      <c r="N82" s="53"/>
      <c r="O82" s="53"/>
    </row>
    <row r="83" spans="11:15">
      <c r="K83" s="52"/>
      <c r="L83" s="52"/>
      <c r="M83" s="34"/>
      <c r="N83" s="53"/>
      <c r="O83" s="53"/>
    </row>
    <row r="84" spans="11:15">
      <c r="K84" s="52"/>
      <c r="L84" s="52"/>
      <c r="M84" s="34"/>
      <c r="N84" s="53"/>
      <c r="O84" s="53"/>
    </row>
    <row r="85" spans="11:15">
      <c r="K85" s="52"/>
      <c r="L85" s="52"/>
      <c r="M85" s="34"/>
      <c r="N85" s="53"/>
      <c r="O85" s="53"/>
    </row>
    <row r="86" spans="11:15">
      <c r="K86" s="52"/>
      <c r="L86" s="52"/>
      <c r="M86" s="34"/>
      <c r="N86" s="53"/>
      <c r="O86" s="53"/>
    </row>
    <row r="87" spans="11:15">
      <c r="K87" s="52"/>
      <c r="L87" s="52"/>
      <c r="M87" s="34"/>
      <c r="N87" s="53"/>
      <c r="O87" s="53"/>
    </row>
    <row r="88" spans="11:15">
      <c r="K88" s="52"/>
      <c r="L88" s="52"/>
      <c r="M88" s="34"/>
      <c r="N88" s="53"/>
      <c r="O88" s="53"/>
    </row>
    <row r="89" spans="11:15">
      <c r="K89" s="52"/>
      <c r="L89" s="52"/>
      <c r="M89" s="34"/>
      <c r="N89" s="53"/>
      <c r="O89" s="53"/>
    </row>
    <row r="90" spans="11:15">
      <c r="K90" s="52"/>
      <c r="L90" s="52"/>
      <c r="M90" s="34"/>
      <c r="N90" s="53"/>
      <c r="O90" s="53"/>
    </row>
    <row r="91" spans="11:15">
      <c r="K91" s="52"/>
      <c r="L91" s="52"/>
      <c r="M91" s="34"/>
      <c r="N91" s="53"/>
      <c r="O91" s="53"/>
    </row>
    <row r="92" spans="11:15">
      <c r="K92" s="52"/>
      <c r="L92" s="52"/>
      <c r="M92" s="34"/>
      <c r="N92" s="53"/>
      <c r="O92" s="53"/>
    </row>
    <row r="93" spans="11:15">
      <c r="K93" s="52"/>
      <c r="L93" s="52"/>
      <c r="M93" s="34"/>
      <c r="N93" s="53"/>
      <c r="O93" s="53"/>
    </row>
    <row r="94" spans="11:15">
      <c r="K94" s="52"/>
      <c r="L94" s="52"/>
      <c r="M94" s="34"/>
      <c r="N94" s="53"/>
      <c r="O94" s="53"/>
    </row>
    <row r="95" spans="11:15">
      <c r="K95" s="52"/>
      <c r="L95" s="52"/>
      <c r="M95" s="34"/>
      <c r="N95" s="53"/>
      <c r="O95" s="53"/>
    </row>
    <row r="96" spans="11:15">
      <c r="K96" s="52"/>
      <c r="L96" s="52"/>
      <c r="M96" s="34"/>
      <c r="N96" s="53"/>
      <c r="O96" s="53"/>
    </row>
    <row r="97" spans="11:15">
      <c r="K97" s="52"/>
      <c r="L97" s="52"/>
      <c r="M97" s="34"/>
      <c r="N97" s="53"/>
      <c r="O97" s="53"/>
    </row>
    <row r="98" spans="11:15">
      <c r="K98" s="52"/>
      <c r="L98" s="52"/>
      <c r="M98" s="34"/>
      <c r="N98" s="53"/>
      <c r="O98" s="53"/>
    </row>
    <row r="99" spans="11:15">
      <c r="K99" s="52"/>
      <c r="L99" s="52"/>
      <c r="M99" s="34"/>
      <c r="N99" s="53"/>
      <c r="O99" s="53"/>
    </row>
    <row r="100" spans="11:15">
      <c r="K100" s="52"/>
      <c r="L100" s="52"/>
      <c r="M100" s="34"/>
      <c r="N100" s="53"/>
      <c r="O100" s="53"/>
    </row>
    <row r="101" spans="11:15">
      <c r="K101" s="52"/>
      <c r="L101" s="52"/>
      <c r="M101" s="34"/>
      <c r="N101" s="53"/>
      <c r="O101" s="53"/>
    </row>
    <row r="102" spans="11:15">
      <c r="K102" s="52"/>
      <c r="L102" s="52"/>
      <c r="M102" s="34"/>
      <c r="N102" s="53"/>
      <c r="O102" s="53"/>
    </row>
    <row r="103" spans="11:15">
      <c r="K103" s="52"/>
      <c r="L103" s="52"/>
      <c r="M103" s="34"/>
      <c r="N103" s="53"/>
      <c r="O103" s="53"/>
    </row>
    <row r="104" spans="11:15">
      <c r="K104" s="52"/>
      <c r="L104" s="52"/>
      <c r="M104" s="34"/>
      <c r="N104" s="53"/>
      <c r="O104" s="53"/>
    </row>
    <row r="105" spans="11:15">
      <c r="K105" s="52"/>
      <c r="L105" s="52"/>
      <c r="M105" s="34"/>
      <c r="N105" s="53"/>
      <c r="O105" s="53"/>
    </row>
    <row r="106" spans="11:15">
      <c r="K106" s="52"/>
      <c r="L106" s="52"/>
      <c r="M106" s="34"/>
      <c r="N106" s="53"/>
      <c r="O106" s="53"/>
    </row>
    <row r="107" spans="11:15">
      <c r="K107" s="52"/>
      <c r="L107" s="52"/>
      <c r="M107" s="34"/>
      <c r="N107" s="53"/>
      <c r="O107" s="53"/>
    </row>
    <row r="108" spans="11:15">
      <c r="K108" s="52"/>
      <c r="L108" s="52"/>
      <c r="M108" s="34"/>
      <c r="N108" s="53"/>
      <c r="O108" s="53"/>
    </row>
    <row r="109" spans="11:15">
      <c r="K109" s="52"/>
      <c r="L109" s="52"/>
      <c r="M109" s="34"/>
      <c r="N109" s="53"/>
      <c r="O109" s="53"/>
    </row>
    <row r="110" spans="11:15">
      <c r="K110" s="52"/>
      <c r="L110" s="52"/>
      <c r="M110" s="34"/>
      <c r="N110" s="53"/>
      <c r="O110" s="53"/>
    </row>
    <row r="111" spans="11:15">
      <c r="K111" s="52"/>
      <c r="L111" s="52"/>
      <c r="M111" s="34"/>
      <c r="N111" s="53"/>
      <c r="O111" s="53"/>
    </row>
    <row r="112" spans="11:15">
      <c r="K112" s="52"/>
      <c r="L112" s="52"/>
      <c r="M112" s="34"/>
      <c r="N112" s="53"/>
      <c r="O112" s="53"/>
    </row>
    <row r="113" spans="11:15">
      <c r="K113" s="52"/>
      <c r="L113" s="52"/>
      <c r="M113" s="34"/>
      <c r="N113" s="53"/>
      <c r="O113" s="53"/>
    </row>
    <row r="114" spans="11:15">
      <c r="K114" s="52"/>
      <c r="L114" s="52"/>
      <c r="M114" s="34"/>
      <c r="N114" s="53"/>
      <c r="O114" s="53"/>
    </row>
    <row r="115" spans="11:15">
      <c r="K115" s="52"/>
      <c r="L115" s="52"/>
      <c r="M115" s="34"/>
      <c r="N115" s="53"/>
      <c r="O115" s="53"/>
    </row>
    <row r="116" spans="11:15">
      <c r="K116" s="52"/>
      <c r="L116" s="52"/>
      <c r="M116" s="34"/>
      <c r="N116" s="53"/>
      <c r="O116" s="53"/>
    </row>
    <row r="117" spans="11:15">
      <c r="K117" s="52"/>
      <c r="L117" s="52"/>
      <c r="M117" s="34"/>
      <c r="N117" s="53"/>
      <c r="O117" s="53"/>
    </row>
    <row r="118" spans="11:15">
      <c r="K118" s="52"/>
      <c r="L118" s="52"/>
      <c r="M118" s="34"/>
      <c r="N118" s="53"/>
      <c r="O118" s="53"/>
    </row>
    <row r="119" spans="11:15">
      <c r="K119" s="52"/>
      <c r="L119" s="52"/>
      <c r="M119" s="34"/>
      <c r="N119" s="53"/>
      <c r="O119" s="53"/>
    </row>
    <row r="120" spans="11:15">
      <c r="K120" s="52"/>
      <c r="L120" s="52"/>
      <c r="M120" s="34"/>
      <c r="N120" s="53"/>
      <c r="O120" s="53"/>
    </row>
    <row r="121" spans="11:15">
      <c r="K121" s="52"/>
      <c r="L121" s="52"/>
      <c r="M121" s="34"/>
      <c r="N121" s="53"/>
      <c r="O121" s="53"/>
    </row>
    <row r="122" spans="11:15">
      <c r="K122" s="52"/>
      <c r="L122" s="52"/>
      <c r="M122" s="34"/>
      <c r="N122" s="53"/>
      <c r="O122" s="53"/>
    </row>
    <row r="123" spans="11:15">
      <c r="K123" s="52"/>
      <c r="L123" s="52"/>
      <c r="M123" s="34"/>
      <c r="N123" s="53"/>
      <c r="O123" s="53"/>
    </row>
    <row r="124" spans="11:15">
      <c r="K124" s="52"/>
      <c r="L124" s="52"/>
      <c r="M124" s="34"/>
      <c r="N124" s="53"/>
      <c r="O124" s="53"/>
    </row>
    <row r="125" spans="11:15">
      <c r="K125" s="52"/>
      <c r="L125" s="52"/>
      <c r="M125" s="34"/>
      <c r="N125" s="53"/>
      <c r="O125" s="53"/>
    </row>
    <row r="126" spans="11:15">
      <c r="K126" s="52"/>
      <c r="L126" s="52"/>
      <c r="M126" s="34"/>
      <c r="N126" s="53"/>
      <c r="O126" s="53"/>
    </row>
    <row r="127" spans="11:15">
      <c r="K127" s="52"/>
      <c r="L127" s="52"/>
      <c r="M127" s="34"/>
      <c r="N127" s="53"/>
      <c r="O127" s="53"/>
    </row>
    <row r="128" spans="11:15">
      <c r="K128" s="52"/>
      <c r="L128" s="52"/>
      <c r="M128" s="34"/>
      <c r="N128" s="53"/>
      <c r="O128" s="53"/>
    </row>
    <row r="129" spans="11:15">
      <c r="K129" s="52"/>
      <c r="L129" s="52"/>
      <c r="M129" s="34"/>
      <c r="N129" s="53"/>
      <c r="O129" s="53"/>
    </row>
    <row r="130" spans="11:15">
      <c r="K130" s="52"/>
      <c r="L130" s="52"/>
      <c r="M130" s="34"/>
      <c r="N130" s="53"/>
      <c r="O130" s="53"/>
    </row>
    <row r="131" spans="11:15">
      <c r="K131" s="52"/>
      <c r="L131" s="52"/>
      <c r="M131" s="34"/>
      <c r="N131" s="53"/>
      <c r="O131" s="53"/>
    </row>
    <row r="132" spans="11:15">
      <c r="K132" s="52"/>
      <c r="L132" s="52"/>
      <c r="M132" s="34"/>
      <c r="N132" s="53"/>
      <c r="O132" s="53"/>
    </row>
    <row r="133" spans="11:15">
      <c r="K133" s="52"/>
      <c r="L133" s="52"/>
      <c r="M133" s="34"/>
      <c r="N133" s="53"/>
      <c r="O133" s="53"/>
    </row>
    <row r="134" spans="11:15">
      <c r="K134" s="52"/>
      <c r="L134" s="52"/>
      <c r="M134" s="34"/>
      <c r="N134" s="53"/>
      <c r="O134" s="53"/>
    </row>
    <row r="135" spans="11:15">
      <c r="K135" s="52"/>
      <c r="L135" s="52"/>
      <c r="M135" s="34"/>
      <c r="N135" s="53"/>
      <c r="O135" s="53"/>
    </row>
    <row r="136" spans="11:15">
      <c r="K136" s="52"/>
      <c r="L136" s="52"/>
      <c r="M136" s="34"/>
      <c r="N136" s="53"/>
      <c r="O136" s="53"/>
    </row>
    <row r="137" spans="11:15">
      <c r="K137" s="52"/>
      <c r="L137" s="52"/>
      <c r="M137" s="34"/>
      <c r="N137" s="53"/>
      <c r="O137" s="53"/>
    </row>
    <row r="138" spans="11:15">
      <c r="K138" s="52"/>
      <c r="L138" s="52"/>
      <c r="M138" s="34"/>
      <c r="N138" s="53"/>
      <c r="O138" s="53"/>
    </row>
    <row r="139" spans="11:15">
      <c r="K139" s="52"/>
      <c r="L139" s="52"/>
      <c r="M139" s="34"/>
      <c r="N139" s="53"/>
      <c r="O139" s="53"/>
    </row>
    <row r="140" spans="11:15">
      <c r="K140" s="52"/>
      <c r="L140" s="52"/>
      <c r="M140" s="34"/>
      <c r="N140" s="53"/>
      <c r="O140" s="53"/>
    </row>
    <row r="141" spans="11:15">
      <c r="K141" s="52"/>
      <c r="L141" s="52"/>
      <c r="M141" s="34"/>
      <c r="N141" s="53"/>
      <c r="O141" s="53"/>
    </row>
    <row r="142" spans="11:15">
      <c r="K142" s="52"/>
      <c r="L142" s="52"/>
      <c r="M142" s="34"/>
      <c r="N142" s="53"/>
      <c r="O142" s="53"/>
    </row>
    <row r="143" spans="11:15">
      <c r="K143" s="52"/>
      <c r="L143" s="52"/>
      <c r="M143" s="34"/>
      <c r="N143" s="53"/>
      <c r="O143" s="53"/>
    </row>
    <row r="144" spans="11:15">
      <c r="K144" s="52"/>
      <c r="L144" s="52"/>
      <c r="M144" s="34"/>
      <c r="N144" s="53"/>
      <c r="O144" s="53"/>
    </row>
    <row r="145" spans="11:15">
      <c r="K145" s="52"/>
      <c r="L145" s="52"/>
      <c r="M145" s="34"/>
      <c r="N145" s="53"/>
      <c r="O145" s="53"/>
    </row>
    <row r="146" spans="11:15">
      <c r="K146" s="52"/>
      <c r="L146" s="52"/>
      <c r="M146" s="34"/>
      <c r="N146" s="53"/>
      <c r="O146" s="53"/>
    </row>
    <row r="147" spans="11:15">
      <c r="K147" s="52"/>
      <c r="L147" s="52"/>
      <c r="M147" s="34"/>
      <c r="N147" s="53"/>
      <c r="O147" s="53"/>
    </row>
    <row r="148" spans="11:15">
      <c r="K148" s="52"/>
      <c r="L148" s="52"/>
      <c r="M148" s="34"/>
      <c r="N148" s="53"/>
      <c r="O148" s="53"/>
    </row>
    <row r="149" spans="11:15">
      <c r="K149" s="52"/>
      <c r="L149" s="52"/>
      <c r="M149" s="34"/>
      <c r="N149" s="53"/>
      <c r="O149" s="53"/>
    </row>
    <row r="150" spans="11:15">
      <c r="K150" s="52"/>
      <c r="L150" s="52"/>
      <c r="M150" s="34"/>
      <c r="N150" s="53"/>
      <c r="O150" s="53"/>
    </row>
    <row r="151" spans="11:15">
      <c r="K151" s="52"/>
      <c r="L151" s="52"/>
      <c r="M151" s="34"/>
      <c r="N151" s="53"/>
      <c r="O151" s="53"/>
    </row>
    <row r="152" spans="11:15">
      <c r="K152" s="52"/>
      <c r="L152" s="52"/>
      <c r="M152" s="34"/>
      <c r="N152" s="53"/>
      <c r="O152" s="53"/>
    </row>
    <row r="153" spans="11:15">
      <c r="K153" s="52"/>
      <c r="L153" s="52"/>
      <c r="M153" s="34"/>
      <c r="N153" s="53"/>
      <c r="O153" s="53"/>
    </row>
    <row r="154" spans="11:15">
      <c r="K154" s="52"/>
      <c r="L154" s="52"/>
      <c r="M154" s="34"/>
      <c r="N154" s="53"/>
      <c r="O154" s="53"/>
    </row>
    <row r="155" spans="11:15">
      <c r="K155" s="52"/>
      <c r="L155" s="52"/>
      <c r="M155" s="34"/>
      <c r="N155" s="53"/>
      <c r="O155" s="53"/>
    </row>
    <row r="156" spans="11:15">
      <c r="K156" s="52"/>
      <c r="L156" s="52"/>
      <c r="M156" s="34"/>
      <c r="N156" s="53"/>
      <c r="O156" s="53"/>
    </row>
    <row r="157" spans="11:15">
      <c r="K157" s="52"/>
      <c r="L157" s="52"/>
      <c r="M157" s="34"/>
      <c r="N157" s="53"/>
      <c r="O157" s="53"/>
    </row>
    <row r="158" spans="11:15">
      <c r="K158" s="52"/>
      <c r="L158" s="52"/>
      <c r="M158" s="34"/>
      <c r="N158" s="53"/>
      <c r="O158" s="53"/>
    </row>
    <row r="159" spans="11:15">
      <c r="K159" s="52"/>
      <c r="L159" s="52"/>
      <c r="M159" s="34"/>
      <c r="N159" s="53"/>
      <c r="O159" s="53"/>
    </row>
    <row r="160" spans="11:15">
      <c r="K160" s="52"/>
      <c r="L160" s="52"/>
      <c r="M160" s="34"/>
      <c r="N160" s="53"/>
      <c r="O160" s="53"/>
    </row>
    <row r="161" spans="11:15">
      <c r="K161" s="52"/>
      <c r="L161" s="52"/>
      <c r="M161" s="34"/>
      <c r="N161" s="53"/>
      <c r="O161" s="53"/>
    </row>
    <row r="162" spans="11:15">
      <c r="K162" s="52"/>
      <c r="L162" s="52"/>
      <c r="M162" s="34"/>
      <c r="N162" s="53"/>
      <c r="O162" s="53"/>
    </row>
    <row r="163" spans="11:15">
      <c r="K163" s="52"/>
      <c r="L163" s="52"/>
      <c r="M163" s="34"/>
      <c r="N163" s="53"/>
      <c r="O163" s="53"/>
    </row>
    <row r="164" spans="11:15">
      <c r="K164" s="52"/>
      <c r="L164" s="52"/>
      <c r="M164" s="34"/>
      <c r="N164" s="53"/>
      <c r="O164" s="53"/>
    </row>
    <row r="165" spans="11:15">
      <c r="K165" s="52"/>
      <c r="L165" s="52"/>
      <c r="M165" s="34"/>
      <c r="N165" s="53"/>
      <c r="O165" s="53"/>
    </row>
    <row r="166" spans="11:15">
      <c r="K166" s="52"/>
      <c r="L166" s="52"/>
      <c r="M166" s="34"/>
      <c r="N166" s="53"/>
      <c r="O166" s="53"/>
    </row>
    <row r="167" spans="11:15">
      <c r="K167" s="52"/>
      <c r="L167" s="52"/>
      <c r="M167" s="34"/>
      <c r="N167" s="53"/>
      <c r="O167" s="53"/>
    </row>
    <row r="168" spans="11:15">
      <c r="K168" s="52"/>
      <c r="L168" s="52"/>
      <c r="M168" s="34"/>
      <c r="N168" s="53"/>
      <c r="O168" s="53"/>
    </row>
    <row r="169" spans="11:15">
      <c r="K169" s="52"/>
      <c r="L169" s="52"/>
      <c r="M169" s="34"/>
      <c r="N169" s="53"/>
      <c r="O169" s="53"/>
    </row>
    <row r="170" spans="11:15">
      <c r="K170" s="52"/>
      <c r="L170" s="52"/>
      <c r="M170" s="34"/>
      <c r="N170" s="53"/>
      <c r="O170" s="53"/>
    </row>
    <row r="171" spans="11:15">
      <c r="K171" s="52"/>
      <c r="L171" s="52"/>
      <c r="M171" s="34"/>
      <c r="N171" s="53"/>
      <c r="O171" s="53"/>
    </row>
    <row r="172" spans="11:15">
      <c r="K172" s="52"/>
      <c r="L172" s="52"/>
      <c r="M172" s="34"/>
      <c r="N172" s="53"/>
      <c r="O172" s="53"/>
    </row>
    <row r="173" spans="11:15">
      <c r="K173" s="52"/>
      <c r="L173" s="52"/>
      <c r="M173" s="34"/>
      <c r="N173" s="53"/>
      <c r="O173" s="53"/>
    </row>
    <row r="174" spans="11:15">
      <c r="K174" s="52"/>
      <c r="L174" s="52"/>
      <c r="M174" s="34"/>
      <c r="N174" s="53"/>
      <c r="O174" s="53"/>
    </row>
    <row r="175" spans="11:15">
      <c r="K175" s="52"/>
      <c r="L175" s="52"/>
      <c r="M175" s="34"/>
      <c r="N175" s="53"/>
      <c r="O175" s="53"/>
    </row>
    <row r="176" spans="11:15">
      <c r="K176" s="52"/>
      <c r="L176" s="52"/>
      <c r="M176" s="34"/>
      <c r="N176" s="53"/>
      <c r="O176" s="53"/>
    </row>
    <row r="177" spans="11:15">
      <c r="K177" s="52"/>
      <c r="L177" s="52"/>
      <c r="M177" s="34"/>
      <c r="N177" s="53"/>
      <c r="O177" s="53"/>
    </row>
    <row r="178" spans="11:15">
      <c r="K178" s="52"/>
      <c r="L178" s="52"/>
      <c r="M178" s="34"/>
      <c r="N178" s="53"/>
      <c r="O178" s="53"/>
    </row>
    <row r="179" spans="11:15">
      <c r="K179" s="52"/>
      <c r="L179" s="52"/>
      <c r="M179" s="34"/>
      <c r="N179" s="53"/>
      <c r="O179" s="53"/>
    </row>
    <row r="180" spans="11:15">
      <c r="K180" s="52"/>
      <c r="L180" s="52"/>
      <c r="M180" s="34"/>
      <c r="N180" s="53"/>
      <c r="O180" s="53"/>
    </row>
    <row r="181" spans="11:15">
      <c r="K181" s="52"/>
      <c r="L181" s="52"/>
      <c r="M181" s="34"/>
      <c r="N181" s="53"/>
      <c r="O181" s="53"/>
    </row>
    <row r="182" spans="11:15">
      <c r="K182" s="52"/>
      <c r="L182" s="52"/>
      <c r="M182" s="34"/>
      <c r="N182" s="53"/>
      <c r="O182" s="53"/>
    </row>
    <row r="183" spans="11:15">
      <c r="K183" s="52"/>
      <c r="L183" s="52"/>
      <c r="M183" s="34"/>
      <c r="N183" s="53"/>
      <c r="O183" s="53"/>
    </row>
    <row r="184" spans="11:15">
      <c r="K184" s="52"/>
      <c r="L184" s="52"/>
      <c r="M184" s="34"/>
      <c r="N184" s="53"/>
      <c r="O184" s="53"/>
    </row>
    <row r="185" spans="11:15">
      <c r="K185" s="52"/>
      <c r="L185" s="52"/>
      <c r="M185" s="34"/>
      <c r="N185" s="53"/>
      <c r="O185" s="53"/>
    </row>
    <row r="186" spans="11:15">
      <c r="K186" s="52"/>
      <c r="L186" s="52"/>
      <c r="M186" s="34"/>
      <c r="N186" s="53"/>
      <c r="O186" s="53"/>
    </row>
    <row r="187" spans="11:15">
      <c r="K187" s="52"/>
      <c r="L187" s="52"/>
      <c r="M187" s="34"/>
      <c r="N187" s="53"/>
      <c r="O187" s="53"/>
    </row>
    <row r="188" spans="11:15">
      <c r="K188" s="52"/>
      <c r="L188" s="52"/>
      <c r="M188" s="34"/>
      <c r="N188" s="53"/>
      <c r="O188" s="53"/>
    </row>
    <row r="189" spans="11:15">
      <c r="K189" s="52"/>
      <c r="L189" s="52"/>
      <c r="M189" s="34"/>
      <c r="N189" s="53"/>
      <c r="O189" s="53"/>
    </row>
    <row r="190" spans="11:15">
      <c r="K190" s="52"/>
      <c r="L190" s="52"/>
      <c r="M190" s="34"/>
      <c r="N190" s="53"/>
      <c r="O190" s="53"/>
    </row>
    <row r="191" spans="11:15">
      <c r="K191" s="52"/>
      <c r="L191" s="52"/>
      <c r="M191" s="34"/>
      <c r="N191" s="53"/>
      <c r="O191" s="53"/>
    </row>
    <row r="192" spans="11:15">
      <c r="K192" s="52"/>
      <c r="L192" s="52"/>
      <c r="M192" s="34"/>
      <c r="N192" s="53"/>
      <c r="O192" s="53"/>
    </row>
    <row r="193" spans="11:15">
      <c r="K193" s="52"/>
      <c r="L193" s="52"/>
      <c r="M193" s="34"/>
      <c r="N193" s="53"/>
      <c r="O193" s="53"/>
    </row>
    <row r="194" spans="11:15">
      <c r="K194" s="52"/>
      <c r="L194" s="52"/>
      <c r="M194" s="34"/>
      <c r="N194" s="53"/>
      <c r="O194" s="53"/>
    </row>
    <row r="195" spans="11:15">
      <c r="K195" s="52"/>
      <c r="L195" s="52"/>
      <c r="M195" s="34"/>
      <c r="N195" s="53"/>
      <c r="O195" s="53"/>
    </row>
    <row r="196" spans="11:15">
      <c r="K196" s="52"/>
      <c r="L196" s="52"/>
      <c r="M196" s="34"/>
      <c r="N196" s="53"/>
      <c r="O196" s="53"/>
    </row>
    <row r="197" spans="11:15">
      <c r="K197" s="52"/>
      <c r="L197" s="52"/>
      <c r="M197" s="34"/>
      <c r="N197" s="53"/>
      <c r="O197" s="53"/>
    </row>
    <row r="198" spans="11:15">
      <c r="K198" s="52"/>
      <c r="L198" s="52"/>
      <c r="M198" s="34"/>
      <c r="N198" s="53"/>
      <c r="O198" s="53"/>
    </row>
    <row r="199" spans="11:15">
      <c r="K199" s="52"/>
      <c r="L199" s="52"/>
      <c r="M199" s="34"/>
      <c r="N199" s="53"/>
      <c r="O199" s="53"/>
    </row>
    <row r="200" spans="11:15">
      <c r="K200" s="52"/>
      <c r="L200" s="52"/>
      <c r="M200" s="34"/>
      <c r="N200" s="53"/>
      <c r="O200" s="53"/>
    </row>
    <row r="201" spans="11:15">
      <c r="K201" s="52"/>
      <c r="L201" s="52"/>
      <c r="M201" s="34"/>
      <c r="N201" s="53"/>
      <c r="O201" s="53"/>
    </row>
    <row r="202" spans="11:15">
      <c r="K202" s="52"/>
      <c r="L202" s="52"/>
      <c r="M202" s="34"/>
      <c r="N202" s="53"/>
      <c r="O202" s="53"/>
    </row>
    <row r="203" spans="11:15">
      <c r="K203" s="52"/>
      <c r="L203" s="52"/>
      <c r="M203" s="34"/>
      <c r="N203" s="53"/>
      <c r="O203" s="53"/>
    </row>
    <row r="204" spans="11:15">
      <c r="K204" s="52"/>
      <c r="L204" s="52"/>
      <c r="M204" s="34"/>
      <c r="N204" s="53"/>
      <c r="O204" s="53"/>
    </row>
    <row r="205" spans="11:15">
      <c r="K205" s="52"/>
      <c r="L205" s="52"/>
      <c r="M205" s="34"/>
      <c r="N205" s="53"/>
      <c r="O205" s="53"/>
    </row>
    <row r="206" spans="11:15">
      <c r="K206" s="52"/>
      <c r="L206" s="52"/>
      <c r="M206" s="34"/>
      <c r="N206" s="53"/>
      <c r="O206" s="53"/>
    </row>
    <row r="207" spans="11:15">
      <c r="K207" s="52"/>
      <c r="L207" s="52"/>
      <c r="M207" s="34"/>
      <c r="N207" s="53"/>
      <c r="O207" s="53"/>
    </row>
    <row r="208" spans="11:15">
      <c r="K208" s="52"/>
      <c r="L208" s="52"/>
      <c r="M208" s="34"/>
      <c r="N208" s="53"/>
      <c r="O208" s="53"/>
    </row>
    <row r="209" spans="11:15">
      <c r="K209" s="52"/>
      <c r="L209" s="52"/>
      <c r="M209" s="34"/>
      <c r="N209" s="53"/>
      <c r="O209" s="53"/>
    </row>
    <row r="210" spans="11:15">
      <c r="K210" s="52"/>
      <c r="L210" s="52"/>
      <c r="M210" s="34"/>
      <c r="N210" s="53"/>
      <c r="O210" s="53"/>
    </row>
    <row r="211" spans="11:15">
      <c r="K211" s="52"/>
      <c r="L211" s="52"/>
      <c r="M211" s="34"/>
      <c r="N211" s="53"/>
      <c r="O211" s="53"/>
    </row>
    <row r="212" spans="11:15">
      <c r="K212" s="52"/>
      <c r="L212" s="52"/>
      <c r="M212" s="34"/>
      <c r="N212" s="53"/>
      <c r="O212" s="53"/>
    </row>
    <row r="213" spans="11:15">
      <c r="K213" s="52"/>
      <c r="L213" s="52"/>
      <c r="M213" s="34"/>
      <c r="N213" s="53"/>
      <c r="O213" s="53"/>
    </row>
    <row r="214" spans="11:15">
      <c r="K214" s="52"/>
      <c r="L214" s="52"/>
      <c r="M214" s="34"/>
      <c r="N214" s="53"/>
      <c r="O214" s="53"/>
    </row>
    <row r="215" spans="11:15">
      <c r="K215" s="52"/>
      <c r="L215" s="52"/>
      <c r="M215" s="34"/>
      <c r="N215" s="53"/>
      <c r="O215" s="53"/>
    </row>
    <row r="216" spans="11:15">
      <c r="K216" s="52"/>
      <c r="L216" s="52"/>
      <c r="M216" s="34"/>
      <c r="N216" s="53"/>
      <c r="O216" s="53"/>
    </row>
    <row r="217" spans="11:15">
      <c r="K217" s="52"/>
      <c r="L217" s="52"/>
      <c r="M217" s="34"/>
      <c r="N217" s="53"/>
      <c r="O217" s="53"/>
    </row>
    <row r="218" spans="11:15">
      <c r="K218" s="52"/>
      <c r="L218" s="52"/>
      <c r="M218" s="34"/>
      <c r="N218" s="53"/>
      <c r="O218" s="53"/>
    </row>
    <row r="219" spans="11:15">
      <c r="K219" s="52"/>
      <c r="L219" s="52"/>
      <c r="M219" s="34"/>
      <c r="N219" s="53"/>
      <c r="O219" s="53"/>
    </row>
    <row r="220" spans="11:15">
      <c r="K220" s="52"/>
      <c r="L220" s="52"/>
      <c r="M220" s="34"/>
      <c r="N220" s="53"/>
      <c r="O220" s="53"/>
    </row>
    <row r="221" spans="11:15">
      <c r="K221" s="52"/>
      <c r="L221" s="52"/>
      <c r="M221" s="34"/>
      <c r="N221" s="53"/>
      <c r="O221" s="53"/>
    </row>
    <row r="222" spans="11:15">
      <c r="K222" s="52"/>
      <c r="L222" s="52"/>
      <c r="M222" s="34"/>
      <c r="N222" s="53"/>
      <c r="O222" s="53"/>
    </row>
    <row r="223" spans="11:15">
      <c r="K223" s="52"/>
      <c r="L223" s="52"/>
      <c r="M223" s="34"/>
      <c r="N223" s="53"/>
      <c r="O223" s="53"/>
    </row>
    <row r="224" spans="11:15">
      <c r="K224" s="52"/>
      <c r="L224" s="52"/>
      <c r="M224" s="34"/>
      <c r="N224" s="53"/>
      <c r="O224" s="53"/>
    </row>
    <row r="225" spans="11:15">
      <c r="K225" s="52"/>
      <c r="L225" s="52"/>
      <c r="M225" s="34"/>
      <c r="N225" s="53"/>
      <c r="O225" s="53"/>
    </row>
    <row r="226" spans="11:15">
      <c r="K226" s="52"/>
      <c r="L226" s="52"/>
      <c r="M226" s="34"/>
      <c r="N226" s="53"/>
      <c r="O226" s="53"/>
    </row>
    <row r="227" spans="11:15">
      <c r="K227" s="52"/>
      <c r="L227" s="52"/>
      <c r="M227" s="34"/>
      <c r="N227" s="53"/>
      <c r="O227" s="53"/>
    </row>
    <row r="228" spans="11:15">
      <c r="K228" s="52"/>
      <c r="L228" s="52"/>
      <c r="M228" s="34"/>
      <c r="N228" s="53"/>
      <c r="O228" s="53"/>
    </row>
    <row r="229" spans="11:15">
      <c r="K229" s="52"/>
      <c r="L229" s="52"/>
      <c r="M229" s="34"/>
      <c r="N229" s="53"/>
      <c r="O229" s="53"/>
    </row>
    <row r="230" spans="11:15">
      <c r="K230" s="52"/>
      <c r="L230" s="52"/>
      <c r="M230" s="34"/>
      <c r="N230" s="53"/>
      <c r="O230" s="53"/>
    </row>
    <row r="231" spans="11:15">
      <c r="K231" s="52"/>
      <c r="L231" s="52"/>
      <c r="M231" s="34"/>
      <c r="N231" s="53"/>
      <c r="O231" s="53"/>
    </row>
    <row r="232" spans="11:15">
      <c r="K232" s="52"/>
      <c r="L232" s="52"/>
      <c r="M232" s="34"/>
      <c r="N232" s="53"/>
      <c r="O232" s="53"/>
    </row>
    <row r="233" spans="11:15">
      <c r="K233" s="52"/>
      <c r="L233" s="52"/>
      <c r="M233" s="34"/>
      <c r="N233" s="53"/>
      <c r="O233" s="53"/>
    </row>
    <row r="234" spans="11:15">
      <c r="K234" s="52"/>
      <c r="L234" s="52"/>
      <c r="M234" s="34"/>
      <c r="N234" s="53"/>
      <c r="O234" s="53"/>
    </row>
    <row r="235" spans="11:15">
      <c r="K235" s="52"/>
      <c r="L235" s="52"/>
      <c r="M235" s="34"/>
      <c r="N235" s="53"/>
      <c r="O235" s="53"/>
    </row>
    <row r="236" spans="11:15">
      <c r="K236" s="52"/>
      <c r="L236" s="52"/>
      <c r="M236" s="34"/>
      <c r="N236" s="53"/>
      <c r="O236" s="53"/>
    </row>
    <row r="237" spans="11:15">
      <c r="K237" s="52"/>
      <c r="L237" s="52"/>
      <c r="M237" s="34"/>
      <c r="N237" s="53"/>
      <c r="O237" s="53"/>
    </row>
    <row r="238" spans="11:15">
      <c r="K238" s="52"/>
      <c r="L238" s="52"/>
      <c r="M238" s="34"/>
      <c r="N238" s="53"/>
      <c r="O238" s="53"/>
    </row>
    <row r="239" spans="11:15">
      <c r="K239" s="52"/>
      <c r="L239" s="52"/>
      <c r="M239" s="34"/>
      <c r="N239" s="53"/>
      <c r="O239" s="53"/>
    </row>
    <row r="240" spans="11:15">
      <c r="K240" s="52"/>
      <c r="L240" s="52"/>
      <c r="M240" s="34"/>
      <c r="N240" s="53"/>
      <c r="O240" s="53"/>
    </row>
    <row r="241" spans="11:15">
      <c r="K241" s="52"/>
      <c r="L241" s="52"/>
      <c r="M241" s="34"/>
      <c r="N241" s="53"/>
      <c r="O241" s="53"/>
    </row>
    <row r="242" spans="11:15">
      <c r="K242" s="52"/>
      <c r="L242" s="52"/>
      <c r="M242" s="34"/>
      <c r="N242" s="53"/>
      <c r="O242" s="53"/>
    </row>
    <row r="243" spans="11:15">
      <c r="K243" s="52"/>
      <c r="L243" s="52"/>
      <c r="M243" s="34"/>
      <c r="N243" s="53"/>
      <c r="O243" s="53"/>
    </row>
    <row r="244" spans="11:15">
      <c r="K244" s="52"/>
      <c r="L244" s="52"/>
      <c r="M244" s="34"/>
      <c r="N244" s="53"/>
      <c r="O244" s="53"/>
    </row>
    <row r="245" spans="11:15">
      <c r="K245" s="52"/>
      <c r="L245" s="52"/>
      <c r="M245" s="34"/>
      <c r="N245" s="53"/>
      <c r="O245" s="53"/>
    </row>
    <row r="246" spans="11:15">
      <c r="K246" s="52"/>
      <c r="L246" s="52"/>
      <c r="M246" s="34"/>
      <c r="N246" s="53"/>
      <c r="O246" s="53"/>
    </row>
    <row r="247" spans="11:15">
      <c r="K247" s="52"/>
      <c r="L247" s="52"/>
      <c r="M247" s="34"/>
      <c r="N247" s="53"/>
      <c r="O247" s="53"/>
    </row>
    <row r="248" spans="11:15">
      <c r="K248" s="52"/>
      <c r="L248" s="52"/>
      <c r="M248" s="34"/>
      <c r="N248" s="53"/>
      <c r="O248" s="53"/>
    </row>
    <row r="249" spans="11:15">
      <c r="K249" s="52"/>
      <c r="L249" s="52"/>
      <c r="M249" s="34"/>
      <c r="N249" s="53"/>
      <c r="O249" s="53"/>
    </row>
    <row r="250" spans="11:15">
      <c r="K250" s="52"/>
      <c r="L250" s="52"/>
      <c r="M250" s="34"/>
      <c r="N250" s="53"/>
      <c r="O250" s="53"/>
    </row>
    <row r="251" spans="11:15">
      <c r="K251" s="52"/>
      <c r="L251" s="52"/>
      <c r="M251" s="34"/>
      <c r="N251" s="53"/>
      <c r="O251" s="53"/>
    </row>
    <row r="252" spans="11:15">
      <c r="K252" s="52"/>
      <c r="L252" s="52"/>
      <c r="M252" s="34"/>
      <c r="N252" s="53"/>
      <c r="O252" s="53"/>
    </row>
    <row r="253" spans="11:15">
      <c r="K253" s="52"/>
      <c r="L253" s="52"/>
      <c r="M253" s="34"/>
      <c r="N253" s="53"/>
      <c r="O253" s="53"/>
    </row>
    <row r="254" spans="11:15">
      <c r="K254" s="52"/>
      <c r="L254" s="52"/>
      <c r="M254" s="34"/>
      <c r="N254" s="53"/>
      <c r="O254" s="53"/>
    </row>
    <row r="255" spans="11:15">
      <c r="K255" s="52"/>
      <c r="L255" s="52"/>
      <c r="M255" s="34"/>
      <c r="N255" s="53"/>
      <c r="O255" s="53"/>
    </row>
    <row r="256" spans="11:15">
      <c r="K256" s="52"/>
      <c r="L256" s="52"/>
      <c r="M256" s="34"/>
      <c r="N256" s="53"/>
      <c r="O256" s="53"/>
    </row>
    <row r="257" spans="11:15">
      <c r="K257" s="52"/>
      <c r="L257" s="52"/>
      <c r="M257" s="34"/>
      <c r="N257" s="53"/>
      <c r="O257" s="53"/>
    </row>
    <row r="258" spans="11:15">
      <c r="K258" s="52"/>
      <c r="L258" s="52"/>
      <c r="M258" s="34"/>
      <c r="N258" s="53"/>
      <c r="O258" s="53"/>
    </row>
    <row r="259" spans="11:15">
      <c r="K259" s="52"/>
      <c r="L259" s="52"/>
      <c r="M259" s="34"/>
      <c r="N259" s="53"/>
      <c r="O259" s="53"/>
    </row>
    <row r="260" spans="11:15">
      <c r="K260" s="52"/>
      <c r="L260" s="52"/>
      <c r="M260" s="34"/>
      <c r="N260" s="53"/>
      <c r="O260" s="53"/>
    </row>
    <row r="261" spans="11:15">
      <c r="K261" s="52"/>
      <c r="L261" s="52"/>
      <c r="M261" s="34"/>
      <c r="N261" s="53"/>
      <c r="O261" s="53"/>
    </row>
    <row r="262" spans="11:15">
      <c r="K262" s="52"/>
      <c r="L262" s="52"/>
      <c r="M262" s="34"/>
      <c r="N262" s="53"/>
      <c r="O262" s="53"/>
    </row>
    <row r="263" spans="11:15">
      <c r="K263" s="52"/>
      <c r="L263" s="52"/>
      <c r="M263" s="34"/>
      <c r="N263" s="53"/>
      <c r="O263" s="53"/>
    </row>
    <row r="264" spans="11:15">
      <c r="K264" s="52"/>
      <c r="L264" s="52"/>
      <c r="M264" s="34"/>
      <c r="N264" s="53"/>
      <c r="O264" s="53"/>
    </row>
    <row r="265" spans="11:15">
      <c r="K265" s="52"/>
      <c r="L265" s="52"/>
      <c r="M265" s="34"/>
      <c r="N265" s="53"/>
      <c r="O265" s="53"/>
    </row>
    <row r="266" spans="11:15">
      <c r="K266" s="52"/>
      <c r="L266" s="52"/>
      <c r="M266" s="34"/>
      <c r="N266" s="53"/>
      <c r="O266" s="53"/>
    </row>
    <row r="267" spans="11:15">
      <c r="K267" s="52"/>
      <c r="L267" s="52"/>
      <c r="M267" s="34"/>
      <c r="N267" s="53"/>
      <c r="O267" s="53"/>
    </row>
    <row r="268" spans="11:15">
      <c r="K268" s="52"/>
      <c r="L268" s="52"/>
      <c r="M268" s="34"/>
      <c r="N268" s="53"/>
      <c r="O268" s="53"/>
    </row>
    <row r="269" spans="11:15">
      <c r="K269" s="52"/>
      <c r="L269" s="52"/>
      <c r="M269" s="34"/>
      <c r="N269" s="53"/>
      <c r="O269" s="53"/>
    </row>
    <row r="270" spans="11:15">
      <c r="K270" s="52"/>
      <c r="L270" s="52"/>
      <c r="M270" s="34"/>
      <c r="N270" s="53"/>
      <c r="O270" s="53"/>
    </row>
    <row r="271" spans="11:15">
      <c r="K271" s="52"/>
      <c r="L271" s="52"/>
      <c r="M271" s="34"/>
      <c r="N271" s="53"/>
      <c r="O271" s="53"/>
    </row>
    <row r="272" spans="11:15">
      <c r="K272" s="52"/>
      <c r="L272" s="52"/>
      <c r="M272" s="34"/>
      <c r="N272" s="53"/>
      <c r="O272" s="53"/>
    </row>
    <row r="273" spans="11:15">
      <c r="K273" s="52"/>
      <c r="L273" s="52"/>
      <c r="M273" s="34"/>
      <c r="N273" s="53"/>
      <c r="O273" s="53"/>
    </row>
    <row r="274" spans="11:15">
      <c r="K274" s="52"/>
      <c r="L274" s="52"/>
      <c r="M274" s="34"/>
      <c r="N274" s="53"/>
      <c r="O274" s="53"/>
    </row>
    <row r="275" spans="11:15">
      <c r="K275" s="52"/>
      <c r="L275" s="52"/>
      <c r="M275" s="34"/>
      <c r="N275" s="53"/>
      <c r="O275" s="53"/>
    </row>
    <row r="276" spans="11:15">
      <c r="K276" s="52"/>
      <c r="L276" s="52"/>
      <c r="M276" s="34"/>
      <c r="N276" s="53"/>
      <c r="O276" s="53"/>
    </row>
    <row r="277" spans="11:15">
      <c r="K277" s="52"/>
      <c r="L277" s="52"/>
      <c r="M277" s="34"/>
      <c r="N277" s="53"/>
      <c r="O277" s="53"/>
    </row>
    <row r="278" spans="11:15">
      <c r="K278" s="52"/>
      <c r="L278" s="52"/>
      <c r="M278" s="34"/>
      <c r="N278" s="53"/>
      <c r="O278" s="53"/>
    </row>
    <row r="279" spans="11:15">
      <c r="K279" s="52"/>
      <c r="L279" s="52"/>
      <c r="M279" s="34"/>
      <c r="N279" s="53"/>
      <c r="O279" s="53"/>
    </row>
    <row r="280" spans="11:15">
      <c r="K280" s="52"/>
      <c r="L280" s="52"/>
      <c r="M280" s="34"/>
      <c r="N280" s="53"/>
      <c r="O280" s="53"/>
    </row>
    <row r="281" spans="11:15">
      <c r="K281" s="52"/>
      <c r="L281" s="52"/>
      <c r="M281" s="34"/>
      <c r="N281" s="53"/>
      <c r="O281" s="53"/>
    </row>
    <row r="282" spans="11:15">
      <c r="K282" s="52"/>
      <c r="L282" s="52"/>
      <c r="M282" s="34"/>
      <c r="N282" s="53"/>
      <c r="O282" s="53"/>
    </row>
    <row r="283" spans="11:15">
      <c r="K283" s="52"/>
      <c r="L283" s="52"/>
      <c r="M283" s="34"/>
      <c r="N283" s="53"/>
      <c r="O283" s="53"/>
    </row>
    <row r="284" spans="11:15">
      <c r="K284" s="52"/>
      <c r="L284" s="52"/>
      <c r="M284" s="34"/>
      <c r="N284" s="53"/>
      <c r="O284" s="53"/>
    </row>
    <row r="285" spans="11:15">
      <c r="K285" s="52"/>
      <c r="L285" s="52"/>
      <c r="M285" s="34"/>
      <c r="N285" s="53"/>
      <c r="O285" s="53"/>
    </row>
    <row r="286" spans="11:15">
      <c r="K286" s="52"/>
      <c r="L286" s="52"/>
      <c r="M286" s="34"/>
      <c r="N286" s="53"/>
      <c r="O286" s="53"/>
    </row>
    <row r="287" spans="11:15">
      <c r="K287" s="52"/>
      <c r="L287" s="52"/>
      <c r="M287" s="34"/>
      <c r="N287" s="53"/>
      <c r="O287" s="53"/>
    </row>
    <row r="288" spans="11:15">
      <c r="K288" s="52"/>
      <c r="L288" s="52"/>
      <c r="M288" s="34"/>
      <c r="N288" s="53"/>
      <c r="O288" s="53"/>
    </row>
    <row r="289" spans="11:15">
      <c r="K289" s="52"/>
      <c r="L289" s="52"/>
      <c r="M289" s="34"/>
      <c r="N289" s="53"/>
      <c r="O289" s="53"/>
    </row>
    <row r="290" spans="11:15">
      <c r="K290" s="52"/>
      <c r="L290" s="52"/>
      <c r="M290" s="34"/>
      <c r="N290" s="53"/>
      <c r="O290" s="53"/>
    </row>
    <row r="291" spans="11:15">
      <c r="K291" s="52"/>
      <c r="L291" s="52"/>
      <c r="M291" s="34"/>
      <c r="N291" s="53"/>
      <c r="O291" s="53"/>
    </row>
    <row r="292" spans="11:15">
      <c r="K292" s="52"/>
      <c r="L292" s="52"/>
      <c r="M292" s="34"/>
      <c r="N292" s="53"/>
      <c r="O292" s="53"/>
    </row>
    <row r="293" spans="11:15">
      <c r="K293" s="52"/>
      <c r="L293" s="52"/>
      <c r="M293" s="34"/>
      <c r="N293" s="53"/>
      <c r="O293" s="53"/>
    </row>
    <row r="294" spans="11:15">
      <c r="K294" s="52"/>
      <c r="L294" s="52"/>
      <c r="M294" s="34"/>
      <c r="N294" s="53"/>
      <c r="O294" s="53"/>
    </row>
    <row r="295" spans="11:15">
      <c r="K295" s="52"/>
      <c r="L295" s="52"/>
      <c r="M295" s="34"/>
      <c r="N295" s="53"/>
      <c r="O295" s="53"/>
    </row>
    <row r="296" spans="11:15">
      <c r="K296" s="52"/>
      <c r="L296" s="52"/>
      <c r="M296" s="34"/>
      <c r="N296" s="53"/>
      <c r="O296" s="53"/>
    </row>
    <row r="297" spans="11:15">
      <c r="K297" s="52"/>
      <c r="L297" s="52"/>
      <c r="M297" s="34"/>
      <c r="N297" s="53"/>
      <c r="O297" s="53"/>
    </row>
    <row r="298" spans="11:15">
      <c r="K298" s="52"/>
      <c r="L298" s="52"/>
      <c r="M298" s="34"/>
      <c r="N298" s="53"/>
      <c r="O298" s="53"/>
    </row>
    <row r="299" spans="11:15">
      <c r="K299" s="52"/>
      <c r="L299" s="52"/>
      <c r="M299" s="34"/>
      <c r="N299" s="53"/>
      <c r="O299" s="53"/>
    </row>
    <row r="300" spans="11:15">
      <c r="K300" s="52"/>
      <c r="L300" s="52"/>
      <c r="M300" s="34"/>
      <c r="N300" s="53"/>
      <c r="O300" s="53"/>
    </row>
    <row r="301" spans="11:15">
      <c r="K301" s="52"/>
      <c r="L301" s="52"/>
      <c r="M301" s="34"/>
      <c r="N301" s="53"/>
      <c r="O301" s="53"/>
    </row>
    <row r="302" spans="11:15">
      <c r="K302" s="52"/>
      <c r="L302" s="52"/>
      <c r="M302" s="34"/>
      <c r="N302" s="53"/>
      <c r="O302" s="53"/>
    </row>
    <row r="303" spans="11:15">
      <c r="K303" s="52"/>
      <c r="L303" s="52"/>
      <c r="M303" s="34"/>
      <c r="N303" s="53"/>
      <c r="O303" s="53"/>
    </row>
    <row r="304" spans="11:15">
      <c r="K304" s="52"/>
      <c r="L304" s="52"/>
      <c r="M304" s="34"/>
      <c r="N304" s="53"/>
      <c r="O304" s="53"/>
    </row>
    <row r="305" spans="11:15">
      <c r="K305" s="52"/>
      <c r="L305" s="52"/>
      <c r="M305" s="34"/>
      <c r="N305" s="53"/>
      <c r="O305" s="53"/>
    </row>
    <row r="306" spans="11:15">
      <c r="K306" s="52"/>
      <c r="L306" s="52"/>
      <c r="M306" s="34"/>
      <c r="N306" s="53"/>
      <c r="O306" s="53"/>
    </row>
    <row r="307" spans="11:15">
      <c r="K307" s="52"/>
      <c r="L307" s="52"/>
      <c r="M307" s="34"/>
      <c r="N307" s="53"/>
      <c r="O307" s="53"/>
    </row>
    <row r="308" spans="11:15">
      <c r="K308" s="52"/>
      <c r="L308" s="52"/>
      <c r="M308" s="34"/>
      <c r="N308" s="53"/>
      <c r="O308" s="53"/>
    </row>
    <row r="309" spans="11:15">
      <c r="K309" s="52"/>
      <c r="L309" s="52"/>
      <c r="M309" s="34"/>
      <c r="N309" s="53"/>
      <c r="O309" s="53"/>
    </row>
    <row r="310" spans="11:15">
      <c r="K310" s="52"/>
      <c r="L310" s="52"/>
      <c r="M310" s="34"/>
      <c r="N310" s="53"/>
      <c r="O310" s="53"/>
    </row>
    <row r="311" spans="11:15">
      <c r="K311" s="52"/>
      <c r="L311" s="52"/>
      <c r="M311" s="34"/>
      <c r="N311" s="53"/>
      <c r="O311" s="53"/>
    </row>
    <row r="312" spans="11:15">
      <c r="K312" s="52"/>
      <c r="L312" s="52"/>
      <c r="M312" s="34"/>
      <c r="N312" s="53"/>
      <c r="O312" s="53"/>
    </row>
    <row r="313" spans="11:15">
      <c r="K313" s="52"/>
      <c r="L313" s="52"/>
      <c r="M313" s="34"/>
      <c r="N313" s="53"/>
      <c r="O313" s="53"/>
    </row>
    <row r="314" spans="11:15">
      <c r="K314" s="52"/>
      <c r="L314" s="52"/>
      <c r="M314" s="34"/>
      <c r="N314" s="53"/>
      <c r="O314" s="53"/>
    </row>
    <row r="315" spans="11:15">
      <c r="K315" s="52"/>
      <c r="L315" s="52"/>
      <c r="M315" s="34"/>
      <c r="N315" s="53"/>
      <c r="O315" s="53"/>
    </row>
    <row r="316" spans="11:15">
      <c r="K316" s="52"/>
      <c r="L316" s="52"/>
      <c r="M316" s="34"/>
      <c r="N316" s="53"/>
      <c r="O316" s="53"/>
    </row>
    <row r="317" spans="11:15">
      <c r="K317" s="52"/>
      <c r="L317" s="52"/>
      <c r="M317" s="34"/>
      <c r="N317" s="53"/>
      <c r="O317" s="53"/>
    </row>
    <row r="318" spans="11:15">
      <c r="K318" s="52"/>
      <c r="L318" s="52"/>
      <c r="M318" s="34"/>
      <c r="N318" s="53"/>
      <c r="O318" s="53"/>
    </row>
    <row r="319" spans="11:15">
      <c r="K319" s="52"/>
      <c r="L319" s="52"/>
      <c r="M319" s="34"/>
      <c r="N319" s="53"/>
      <c r="O319" s="53"/>
    </row>
    <row r="320" spans="11:15">
      <c r="K320" s="52"/>
      <c r="L320" s="52"/>
      <c r="M320" s="34"/>
      <c r="N320" s="53"/>
      <c r="O320" s="53"/>
    </row>
    <row r="321" spans="11:15">
      <c r="K321" s="52"/>
      <c r="L321" s="52"/>
      <c r="M321" s="34"/>
      <c r="N321" s="53"/>
      <c r="O321" s="53"/>
    </row>
    <row r="322" spans="11:15">
      <c r="K322" s="52"/>
      <c r="L322" s="52"/>
      <c r="M322" s="34"/>
      <c r="N322" s="53"/>
      <c r="O322" s="53"/>
    </row>
    <row r="323" spans="11:15">
      <c r="K323" s="52"/>
      <c r="L323" s="52"/>
      <c r="M323" s="34"/>
      <c r="N323" s="53"/>
      <c r="O323" s="53"/>
    </row>
    <row r="324" spans="11:15">
      <c r="K324" s="52"/>
      <c r="L324" s="52"/>
      <c r="M324" s="34"/>
      <c r="N324" s="53"/>
      <c r="O324" s="53"/>
    </row>
    <row r="325" spans="11:15">
      <c r="K325" s="52"/>
      <c r="L325" s="52"/>
      <c r="M325" s="34"/>
      <c r="N325" s="53"/>
      <c r="O325" s="53"/>
    </row>
    <row r="326" spans="11:15">
      <c r="K326" s="52"/>
      <c r="L326" s="52"/>
      <c r="M326" s="34"/>
      <c r="N326" s="53"/>
      <c r="O326" s="53"/>
    </row>
    <row r="327" spans="11:15">
      <c r="K327" s="52"/>
      <c r="L327" s="52"/>
      <c r="M327" s="34"/>
      <c r="N327" s="53"/>
      <c r="O327" s="53"/>
    </row>
    <row r="328" spans="11:15">
      <c r="K328" s="52"/>
      <c r="L328" s="52"/>
      <c r="M328" s="34"/>
      <c r="N328" s="53"/>
      <c r="O328" s="53"/>
    </row>
    <row r="329" spans="11:15">
      <c r="K329" s="52"/>
      <c r="L329" s="52"/>
      <c r="M329" s="34"/>
      <c r="N329" s="53"/>
      <c r="O329" s="53"/>
    </row>
    <row r="330" spans="11:15">
      <c r="K330" s="52"/>
      <c r="L330" s="52"/>
      <c r="M330" s="34"/>
      <c r="N330" s="53"/>
      <c r="O330" s="53"/>
    </row>
    <row r="331" spans="11:15">
      <c r="K331" s="52"/>
      <c r="L331" s="52"/>
      <c r="M331" s="34"/>
      <c r="N331" s="53"/>
      <c r="O331" s="53"/>
    </row>
    <row r="332" spans="11:15">
      <c r="K332" s="52"/>
      <c r="L332" s="52"/>
      <c r="M332" s="34"/>
      <c r="N332" s="53"/>
      <c r="O332" s="53"/>
    </row>
    <row r="333" spans="11:15">
      <c r="K333" s="52"/>
      <c r="L333" s="52"/>
      <c r="M333" s="34"/>
      <c r="N333" s="53"/>
      <c r="O333" s="53"/>
    </row>
    <row r="334" spans="11:15">
      <c r="K334" s="52"/>
      <c r="L334" s="52"/>
      <c r="M334" s="34"/>
      <c r="N334" s="53"/>
      <c r="O334" s="53"/>
    </row>
    <row r="335" spans="11:15">
      <c r="K335" s="52"/>
      <c r="L335" s="52"/>
      <c r="M335" s="34"/>
      <c r="N335" s="53"/>
      <c r="O335" s="53"/>
    </row>
    <row r="336" spans="11:15">
      <c r="K336" s="52"/>
      <c r="L336" s="52"/>
      <c r="M336" s="34"/>
      <c r="N336" s="53"/>
      <c r="O336" s="53"/>
    </row>
    <row r="337" spans="11:15">
      <c r="K337" s="52"/>
      <c r="L337" s="52"/>
      <c r="M337" s="34"/>
      <c r="N337" s="53"/>
      <c r="O337" s="53"/>
    </row>
    <row r="338" spans="11:15">
      <c r="K338" s="52"/>
      <c r="L338" s="52"/>
      <c r="M338" s="34"/>
      <c r="N338" s="53"/>
      <c r="O338" s="53"/>
    </row>
    <row r="339" spans="11:15">
      <c r="K339" s="52"/>
      <c r="L339" s="52"/>
      <c r="M339" s="34"/>
      <c r="N339" s="53"/>
      <c r="O339" s="53"/>
    </row>
    <row r="340" spans="11:15">
      <c r="K340" s="52"/>
      <c r="L340" s="52"/>
      <c r="M340" s="34"/>
      <c r="N340" s="53"/>
      <c r="O340" s="53"/>
    </row>
    <row r="341" spans="11:15">
      <c r="K341" s="52"/>
      <c r="L341" s="52"/>
      <c r="M341" s="34"/>
      <c r="N341" s="53"/>
      <c r="O341" s="53"/>
    </row>
    <row r="342" spans="11:15">
      <c r="K342" s="52"/>
      <c r="L342" s="52"/>
      <c r="M342" s="34"/>
      <c r="N342" s="53"/>
      <c r="O342" s="53"/>
    </row>
    <row r="343" spans="11:15">
      <c r="K343" s="52"/>
      <c r="L343" s="52"/>
      <c r="M343" s="34"/>
      <c r="N343" s="53"/>
      <c r="O343" s="53"/>
    </row>
    <row r="344" spans="11:15">
      <c r="K344" s="52"/>
      <c r="L344" s="52"/>
      <c r="M344" s="34"/>
      <c r="N344" s="53"/>
      <c r="O344" s="53"/>
    </row>
    <row r="345" spans="11:15">
      <c r="K345" s="52"/>
      <c r="L345" s="52"/>
      <c r="M345" s="34"/>
      <c r="N345" s="53"/>
      <c r="O345" s="53"/>
    </row>
    <row r="346" spans="11:15">
      <c r="K346" s="52"/>
      <c r="L346" s="52"/>
      <c r="M346" s="34"/>
      <c r="N346" s="53"/>
      <c r="O346" s="53"/>
    </row>
    <row r="347" spans="11:15">
      <c r="K347" s="52"/>
      <c r="L347" s="52"/>
      <c r="M347" s="34"/>
      <c r="N347" s="53"/>
      <c r="O347" s="53"/>
    </row>
    <row r="348" spans="11:15">
      <c r="K348" s="52"/>
      <c r="L348" s="52"/>
      <c r="M348" s="34"/>
      <c r="N348" s="53"/>
      <c r="O348" s="53"/>
    </row>
    <row r="349" spans="11:15">
      <c r="K349" s="52"/>
      <c r="L349" s="52"/>
      <c r="M349" s="34"/>
      <c r="N349" s="53"/>
      <c r="O349" s="53"/>
    </row>
    <row r="350" spans="11:15">
      <c r="K350" s="52"/>
      <c r="L350" s="52"/>
      <c r="M350" s="34"/>
      <c r="N350" s="53"/>
      <c r="O350" s="53"/>
    </row>
    <row r="351" spans="11:15">
      <c r="K351" s="52"/>
      <c r="L351" s="52"/>
      <c r="M351" s="34"/>
      <c r="N351" s="53"/>
      <c r="O351" s="53"/>
    </row>
    <row r="352" spans="11:15">
      <c r="K352" s="52"/>
      <c r="L352" s="52"/>
      <c r="M352" s="34"/>
      <c r="N352" s="53"/>
      <c r="O352" s="53"/>
    </row>
    <row r="353" spans="11:15">
      <c r="K353" s="52"/>
      <c r="L353" s="52"/>
      <c r="M353" s="34"/>
      <c r="N353" s="53"/>
      <c r="O353" s="53"/>
    </row>
    <row r="354" spans="11:15">
      <c r="K354" s="52"/>
      <c r="L354" s="52"/>
      <c r="M354" s="34"/>
      <c r="N354" s="53"/>
      <c r="O354" s="53"/>
    </row>
    <row r="355" spans="11:15">
      <c r="K355" s="52"/>
      <c r="L355" s="52"/>
      <c r="M355" s="34"/>
      <c r="N355" s="53"/>
      <c r="O355" s="53"/>
    </row>
    <row r="356" spans="11:15">
      <c r="K356" s="52"/>
      <c r="L356" s="52"/>
      <c r="M356" s="34"/>
      <c r="N356" s="53"/>
      <c r="O356" s="53"/>
    </row>
    <row r="357" spans="11:15">
      <c r="K357" s="52"/>
      <c r="L357" s="52"/>
      <c r="M357" s="34"/>
      <c r="N357" s="53"/>
      <c r="O357" s="53"/>
    </row>
    <row r="358" spans="11:15">
      <c r="K358" s="52"/>
      <c r="L358" s="52"/>
      <c r="M358" s="34"/>
      <c r="N358" s="53"/>
      <c r="O358" s="53"/>
    </row>
    <row r="359" spans="11:15">
      <c r="K359" s="52"/>
      <c r="L359" s="52"/>
      <c r="M359" s="34"/>
      <c r="N359" s="53"/>
      <c r="O359" s="53"/>
    </row>
    <row r="360" spans="11:15">
      <c r="K360" s="52"/>
      <c r="L360" s="52"/>
      <c r="M360" s="34"/>
      <c r="N360" s="53"/>
      <c r="O360" s="53"/>
    </row>
    <row r="361" spans="11:15">
      <c r="K361" s="52"/>
      <c r="L361" s="52"/>
      <c r="M361" s="34"/>
      <c r="N361" s="53"/>
      <c r="O361" s="53"/>
    </row>
    <row r="362" spans="11:15">
      <c r="K362" s="52"/>
      <c r="L362" s="52"/>
      <c r="M362" s="34"/>
      <c r="N362" s="53"/>
      <c r="O362" s="53"/>
    </row>
    <row r="363" spans="11:15">
      <c r="K363" s="52"/>
      <c r="L363" s="52"/>
      <c r="M363" s="34"/>
      <c r="N363" s="53"/>
      <c r="O363" s="53"/>
    </row>
    <row r="364" spans="11:15">
      <c r="K364" s="52"/>
      <c r="L364" s="52"/>
      <c r="M364" s="34"/>
      <c r="N364" s="53"/>
      <c r="O364" s="53"/>
    </row>
    <row r="365" spans="11:15">
      <c r="K365" s="52"/>
      <c r="L365" s="52"/>
      <c r="M365" s="34"/>
      <c r="N365" s="53"/>
      <c r="O365" s="53"/>
    </row>
    <row r="366" spans="11:15">
      <c r="K366" s="52"/>
      <c r="L366" s="52"/>
      <c r="M366" s="34"/>
      <c r="N366" s="53"/>
      <c r="O366" s="53"/>
    </row>
    <row r="367" spans="11:15">
      <c r="K367" s="52"/>
      <c r="L367" s="52"/>
      <c r="M367" s="34"/>
      <c r="N367" s="53"/>
      <c r="O367" s="53"/>
    </row>
    <row r="368" spans="11:15">
      <c r="K368" s="52"/>
      <c r="L368" s="52"/>
      <c r="M368" s="34"/>
      <c r="N368" s="53"/>
      <c r="O368" s="53"/>
    </row>
    <row r="369" spans="11:15">
      <c r="K369" s="52"/>
      <c r="L369" s="52"/>
      <c r="M369" s="34"/>
      <c r="N369" s="53"/>
      <c r="O369" s="53"/>
    </row>
    <row r="370" spans="11:15">
      <c r="K370" s="52"/>
      <c r="L370" s="52"/>
      <c r="M370" s="34"/>
      <c r="N370" s="53"/>
      <c r="O370" s="53"/>
    </row>
    <row r="371" spans="11:15">
      <c r="K371" s="52"/>
      <c r="L371" s="52"/>
      <c r="M371" s="34"/>
      <c r="N371" s="53"/>
      <c r="O371" s="53"/>
    </row>
    <row r="372" spans="11:15">
      <c r="K372" s="52"/>
      <c r="L372" s="52"/>
      <c r="M372" s="34"/>
      <c r="N372" s="53"/>
      <c r="O372" s="53"/>
    </row>
    <row r="373" spans="11:15">
      <c r="K373" s="52"/>
      <c r="L373" s="52"/>
      <c r="M373" s="34"/>
      <c r="N373" s="53"/>
      <c r="O373" s="53"/>
    </row>
    <row r="374" spans="11:15">
      <c r="K374" s="52"/>
      <c r="L374" s="52"/>
      <c r="M374" s="34"/>
      <c r="N374" s="53"/>
      <c r="O374" s="53"/>
    </row>
    <row r="375" spans="11:15">
      <c r="K375" s="52"/>
      <c r="L375" s="52"/>
      <c r="M375" s="34"/>
      <c r="N375" s="53"/>
      <c r="O375" s="53"/>
    </row>
    <row r="376" spans="11:15">
      <c r="K376" s="52"/>
      <c r="L376" s="52"/>
      <c r="M376" s="34"/>
      <c r="N376" s="53"/>
      <c r="O376" s="53"/>
    </row>
    <row r="377" spans="11:15">
      <c r="K377" s="52"/>
      <c r="L377" s="52"/>
      <c r="M377" s="34"/>
      <c r="N377" s="53"/>
      <c r="O377" s="53"/>
    </row>
    <row r="378" spans="11:15">
      <c r="K378" s="52"/>
      <c r="L378" s="52"/>
      <c r="M378" s="34"/>
      <c r="N378" s="53"/>
      <c r="O378" s="53"/>
    </row>
    <row r="379" spans="11:15">
      <c r="K379" s="52"/>
      <c r="L379" s="52"/>
      <c r="M379" s="34"/>
      <c r="N379" s="53"/>
      <c r="O379" s="53"/>
    </row>
    <row r="380" spans="11:15">
      <c r="K380" s="52"/>
      <c r="L380" s="52"/>
      <c r="M380" s="34"/>
      <c r="N380" s="53"/>
      <c r="O380" s="53"/>
    </row>
    <row r="381" spans="11:15">
      <c r="K381" s="52"/>
      <c r="L381" s="52"/>
      <c r="M381" s="34"/>
      <c r="N381" s="53"/>
      <c r="O381" s="53"/>
    </row>
    <row r="382" spans="11:15">
      <c r="K382" s="52"/>
      <c r="L382" s="52"/>
      <c r="M382" s="34"/>
      <c r="N382" s="53"/>
      <c r="O382" s="53"/>
    </row>
    <row r="383" spans="11:15">
      <c r="K383" s="52"/>
      <c r="L383" s="52"/>
      <c r="M383" s="34"/>
      <c r="N383" s="53"/>
      <c r="O383" s="53"/>
    </row>
    <row r="384" spans="11:15">
      <c r="K384" s="52"/>
      <c r="L384" s="52"/>
      <c r="M384" s="34"/>
      <c r="N384" s="53"/>
      <c r="O384" s="53"/>
    </row>
    <row r="385" spans="11:15">
      <c r="K385" s="52"/>
      <c r="L385" s="52"/>
      <c r="M385" s="34"/>
      <c r="N385" s="53"/>
      <c r="O385" s="53"/>
    </row>
    <row r="386" spans="11:15">
      <c r="K386" s="52"/>
      <c r="L386" s="52"/>
      <c r="M386" s="34"/>
      <c r="N386" s="53"/>
      <c r="O386" s="53"/>
    </row>
    <row r="387" spans="11:15">
      <c r="K387" s="52"/>
      <c r="L387" s="52"/>
      <c r="M387" s="34"/>
      <c r="N387" s="53"/>
      <c r="O387" s="53"/>
    </row>
    <row r="388" spans="11:15">
      <c r="K388" s="52"/>
      <c r="L388" s="52"/>
      <c r="M388" s="34"/>
      <c r="N388" s="53"/>
      <c r="O388" s="53"/>
    </row>
    <row r="389" spans="11:15">
      <c r="K389" s="52"/>
      <c r="L389" s="52"/>
      <c r="M389" s="34"/>
      <c r="N389" s="53"/>
      <c r="O389" s="53"/>
    </row>
    <row r="390" spans="11:15">
      <c r="K390" s="52"/>
      <c r="L390" s="52"/>
      <c r="M390" s="34"/>
      <c r="N390" s="53"/>
      <c r="O390" s="53"/>
    </row>
    <row r="391" spans="11:15">
      <c r="K391" s="52"/>
      <c r="L391" s="52"/>
      <c r="M391" s="34"/>
      <c r="N391" s="53"/>
      <c r="O391" s="53"/>
    </row>
    <row r="392" spans="11:15">
      <c r="K392" s="52"/>
      <c r="L392" s="52"/>
      <c r="M392" s="34"/>
      <c r="N392" s="53"/>
      <c r="O392" s="53"/>
    </row>
    <row r="393" spans="11:15">
      <c r="K393" s="52"/>
      <c r="L393" s="52"/>
      <c r="M393" s="34"/>
      <c r="N393" s="53"/>
      <c r="O393" s="53"/>
    </row>
    <row r="394" spans="11:15">
      <c r="K394" s="52"/>
      <c r="L394" s="52"/>
      <c r="M394" s="34"/>
      <c r="N394" s="53"/>
      <c r="O394" s="53"/>
    </row>
    <row r="395" spans="11:15">
      <c r="K395" s="52"/>
      <c r="L395" s="52"/>
      <c r="M395" s="34"/>
      <c r="N395" s="53"/>
      <c r="O395" s="53"/>
    </row>
    <row r="396" spans="11:15">
      <c r="K396" s="52"/>
      <c r="L396" s="52"/>
      <c r="M396" s="34"/>
      <c r="N396" s="53"/>
      <c r="O396" s="53"/>
    </row>
    <row r="397" spans="11:15">
      <c r="K397" s="52"/>
      <c r="L397" s="52"/>
      <c r="M397" s="34"/>
      <c r="N397" s="53"/>
      <c r="O397" s="53"/>
    </row>
    <row r="398" spans="11:15">
      <c r="K398" s="52"/>
      <c r="L398" s="52"/>
      <c r="M398" s="34"/>
      <c r="N398" s="53"/>
      <c r="O398" s="53"/>
    </row>
    <row r="399" spans="11:15">
      <c r="K399" s="52"/>
      <c r="L399" s="52"/>
      <c r="M399" s="34"/>
      <c r="N399" s="53"/>
      <c r="O399" s="53"/>
    </row>
    <row r="400" spans="11:15">
      <c r="K400" s="52"/>
      <c r="L400" s="52"/>
      <c r="M400" s="34"/>
      <c r="N400" s="53"/>
      <c r="O400" s="53"/>
    </row>
    <row r="401" spans="11:15">
      <c r="K401" s="52"/>
      <c r="L401" s="52"/>
      <c r="M401" s="34"/>
      <c r="N401" s="53"/>
      <c r="O401" s="53"/>
    </row>
    <row r="402" spans="11:15">
      <c r="K402" s="52"/>
      <c r="L402" s="52"/>
      <c r="M402" s="34"/>
      <c r="N402" s="53"/>
      <c r="O402" s="53"/>
    </row>
    <row r="403" spans="11:15">
      <c r="K403" s="52"/>
      <c r="L403" s="52"/>
      <c r="M403" s="34"/>
      <c r="N403" s="53"/>
      <c r="O403" s="53"/>
    </row>
    <row r="404" spans="11:15">
      <c r="K404" s="52"/>
      <c r="L404" s="52"/>
      <c r="M404" s="34"/>
      <c r="N404" s="53"/>
      <c r="O404" s="53"/>
    </row>
    <row r="405" spans="11:15">
      <c r="K405" s="52"/>
      <c r="L405" s="52"/>
      <c r="M405" s="34"/>
      <c r="N405" s="53"/>
      <c r="O405" s="53"/>
    </row>
    <row r="406" spans="11:15">
      <c r="K406" s="52"/>
      <c r="L406" s="52"/>
      <c r="M406" s="34"/>
      <c r="N406" s="53"/>
      <c r="O406" s="53"/>
    </row>
    <row r="407" spans="11:15">
      <c r="K407" s="52"/>
      <c r="L407" s="52"/>
      <c r="M407" s="34"/>
      <c r="N407" s="53"/>
      <c r="O407" s="53"/>
    </row>
    <row r="408" spans="11:15">
      <c r="K408" s="52"/>
      <c r="L408" s="52"/>
      <c r="M408" s="34"/>
      <c r="N408" s="53"/>
      <c r="O408" s="53"/>
    </row>
    <row r="409" spans="11:15">
      <c r="K409" s="52"/>
      <c r="L409" s="52"/>
      <c r="M409" s="34"/>
      <c r="N409" s="53"/>
      <c r="O409" s="53"/>
    </row>
    <row r="410" spans="11:15">
      <c r="K410" s="52"/>
      <c r="L410" s="52"/>
      <c r="M410" s="34"/>
      <c r="N410" s="53"/>
      <c r="O410" s="53"/>
    </row>
    <row r="411" spans="11:15">
      <c r="K411" s="52"/>
      <c r="L411" s="52"/>
      <c r="M411" s="34"/>
      <c r="N411" s="53"/>
      <c r="O411" s="53"/>
    </row>
    <row r="412" spans="11:15">
      <c r="K412" s="52"/>
      <c r="L412" s="52"/>
      <c r="M412" s="34"/>
      <c r="N412" s="53"/>
      <c r="O412" s="53"/>
    </row>
    <row r="413" spans="11:15">
      <c r="K413" s="52"/>
      <c r="L413" s="52"/>
      <c r="M413" s="34"/>
      <c r="N413" s="53"/>
      <c r="O413" s="53"/>
    </row>
    <row r="414" spans="11:15">
      <c r="K414" s="52"/>
      <c r="L414" s="52"/>
      <c r="M414" s="34"/>
      <c r="N414" s="53"/>
      <c r="O414" s="53"/>
    </row>
    <row r="415" spans="11:15">
      <c r="K415" s="52"/>
      <c r="L415" s="52"/>
      <c r="M415" s="34"/>
      <c r="N415" s="53"/>
      <c r="O415" s="53"/>
    </row>
    <row r="416" spans="11:15">
      <c r="K416" s="52"/>
      <c r="L416" s="52"/>
      <c r="M416" s="34"/>
      <c r="N416" s="53"/>
      <c r="O416" s="53"/>
    </row>
    <row r="417" spans="11:15">
      <c r="K417" s="52"/>
      <c r="L417" s="52"/>
      <c r="M417" s="34"/>
      <c r="N417" s="53"/>
      <c r="O417" s="53"/>
    </row>
    <row r="418" spans="11:15">
      <c r="K418" s="52"/>
      <c r="L418" s="52"/>
      <c r="M418" s="34"/>
      <c r="N418" s="53"/>
      <c r="O418" s="53"/>
    </row>
    <row r="419" spans="11:15">
      <c r="K419" s="52"/>
      <c r="L419" s="52"/>
      <c r="M419" s="34"/>
      <c r="N419" s="53"/>
      <c r="O419" s="53"/>
    </row>
    <row r="420" spans="11:15">
      <c r="K420" s="52"/>
      <c r="L420" s="52"/>
      <c r="M420" s="34"/>
      <c r="N420" s="53"/>
      <c r="O420" s="53"/>
    </row>
    <row r="421" spans="11:15">
      <c r="K421" s="52"/>
      <c r="L421" s="52"/>
      <c r="M421" s="34"/>
      <c r="N421" s="53"/>
      <c r="O421" s="53"/>
    </row>
    <row r="422" spans="11:15">
      <c r="K422" s="52"/>
      <c r="L422" s="52"/>
      <c r="M422" s="34"/>
      <c r="N422" s="53"/>
      <c r="O422" s="53"/>
    </row>
    <row r="423" spans="11:15">
      <c r="K423" s="52"/>
      <c r="L423" s="52"/>
      <c r="M423" s="34"/>
      <c r="N423" s="53"/>
      <c r="O423" s="53"/>
    </row>
    <row r="424" spans="11:15">
      <c r="K424" s="52"/>
      <c r="L424" s="52"/>
      <c r="M424" s="34"/>
      <c r="N424" s="53"/>
      <c r="O424" s="53"/>
    </row>
    <row r="425" spans="11:15">
      <c r="K425" s="52"/>
      <c r="L425" s="52"/>
      <c r="M425" s="34"/>
      <c r="N425" s="53"/>
      <c r="O425" s="53"/>
    </row>
    <row r="426" spans="11:15">
      <c r="K426" s="52"/>
      <c r="L426" s="52"/>
      <c r="M426" s="34"/>
      <c r="N426" s="53"/>
      <c r="O426" s="53"/>
    </row>
    <row r="427" spans="11:15">
      <c r="K427" s="52"/>
      <c r="L427" s="52"/>
      <c r="M427" s="34"/>
      <c r="N427" s="53"/>
      <c r="O427" s="53"/>
    </row>
    <row r="428" spans="11:15">
      <c r="K428" s="52"/>
      <c r="L428" s="52"/>
      <c r="M428" s="34"/>
      <c r="N428" s="53"/>
      <c r="O428" s="53"/>
    </row>
    <row r="429" spans="11:15">
      <c r="K429" s="52"/>
      <c r="L429" s="52"/>
      <c r="M429" s="34"/>
      <c r="N429" s="53"/>
      <c r="O429" s="53"/>
    </row>
    <row r="430" spans="11:15">
      <c r="K430" s="52"/>
      <c r="L430" s="52"/>
      <c r="M430" s="34"/>
      <c r="N430" s="53"/>
      <c r="O430" s="53"/>
    </row>
    <row r="431" spans="11:15">
      <c r="K431" s="52"/>
      <c r="L431" s="52"/>
      <c r="M431" s="34"/>
      <c r="N431" s="53"/>
      <c r="O431" s="53"/>
    </row>
    <row r="432" spans="11:15">
      <c r="K432" s="52"/>
      <c r="L432" s="52"/>
      <c r="M432" s="34"/>
      <c r="N432" s="53"/>
      <c r="O432" s="53"/>
    </row>
    <row r="433" spans="11:15">
      <c r="K433" s="52"/>
      <c r="L433" s="52"/>
      <c r="M433" s="34"/>
      <c r="N433" s="53"/>
      <c r="O433" s="53"/>
    </row>
    <row r="434" spans="11:15">
      <c r="K434" s="52"/>
      <c r="L434" s="52"/>
      <c r="M434" s="34"/>
      <c r="N434" s="53"/>
      <c r="O434" s="53"/>
    </row>
    <row r="435" spans="11:15">
      <c r="K435" s="52"/>
      <c r="L435" s="52"/>
      <c r="M435" s="34"/>
      <c r="N435" s="53"/>
      <c r="O435" s="53"/>
    </row>
    <row r="436" spans="11:15">
      <c r="K436" s="52"/>
      <c r="L436" s="52"/>
      <c r="M436" s="34"/>
      <c r="N436" s="53"/>
      <c r="O436" s="53"/>
    </row>
    <row r="437" spans="11:15">
      <c r="K437" s="52"/>
      <c r="L437" s="52"/>
      <c r="M437" s="34"/>
      <c r="N437" s="53"/>
      <c r="O437" s="53"/>
    </row>
    <row r="438" spans="11:15">
      <c r="K438" s="52"/>
      <c r="L438" s="52"/>
      <c r="M438" s="34"/>
      <c r="N438" s="53"/>
      <c r="O438" s="53"/>
    </row>
    <row r="439" spans="11:15">
      <c r="K439" s="52"/>
      <c r="L439" s="52"/>
      <c r="M439" s="34"/>
      <c r="N439" s="53"/>
      <c r="O439" s="53"/>
    </row>
    <row r="440" spans="11:15">
      <c r="K440" s="52"/>
      <c r="L440" s="52"/>
      <c r="M440" s="34"/>
      <c r="N440" s="53"/>
      <c r="O440" s="53"/>
    </row>
    <row r="441" spans="11:15">
      <c r="K441" s="52"/>
      <c r="L441" s="52"/>
      <c r="M441" s="34"/>
      <c r="N441" s="53"/>
      <c r="O441" s="53"/>
    </row>
    <row r="442" spans="11:15">
      <c r="K442" s="52"/>
      <c r="L442" s="52"/>
      <c r="M442" s="34"/>
      <c r="N442" s="53"/>
      <c r="O442" s="53"/>
    </row>
    <row r="443" spans="11:15">
      <c r="K443" s="52"/>
      <c r="L443" s="52"/>
      <c r="M443" s="34"/>
      <c r="N443" s="53"/>
      <c r="O443" s="53"/>
    </row>
    <row r="444" spans="11:15">
      <c r="K444" s="52"/>
      <c r="L444" s="52"/>
      <c r="M444" s="34"/>
      <c r="N444" s="53"/>
      <c r="O444" s="53"/>
    </row>
    <row r="445" spans="11:15">
      <c r="K445" s="52"/>
      <c r="L445" s="52"/>
      <c r="M445" s="34"/>
      <c r="N445" s="53"/>
      <c r="O445" s="53"/>
    </row>
    <row r="446" spans="11:15">
      <c r="K446" s="52"/>
      <c r="L446" s="52"/>
      <c r="M446" s="34"/>
      <c r="N446" s="53"/>
      <c r="O446" s="53"/>
    </row>
    <row r="447" spans="11:15">
      <c r="K447" s="52"/>
      <c r="L447" s="52"/>
      <c r="M447" s="34"/>
      <c r="N447" s="53"/>
      <c r="O447" s="53"/>
    </row>
    <row r="448" spans="11:15">
      <c r="K448" s="52"/>
      <c r="L448" s="52"/>
      <c r="M448" s="34"/>
      <c r="N448" s="53"/>
      <c r="O448" s="53"/>
    </row>
    <row r="449" spans="11:15">
      <c r="K449" s="52"/>
      <c r="L449" s="52"/>
      <c r="M449" s="34"/>
      <c r="N449" s="53"/>
      <c r="O449" s="53"/>
    </row>
    <row r="450" spans="11:15">
      <c r="K450" s="52"/>
      <c r="L450" s="52"/>
      <c r="M450" s="34"/>
      <c r="N450" s="53"/>
      <c r="O450" s="53"/>
    </row>
    <row r="451" spans="11:15">
      <c r="K451" s="52"/>
      <c r="L451" s="52"/>
      <c r="M451" s="34"/>
      <c r="N451" s="53"/>
      <c r="O451" s="53"/>
    </row>
    <row r="452" spans="11:15">
      <c r="K452" s="52"/>
      <c r="L452" s="52"/>
      <c r="M452" s="34"/>
      <c r="N452" s="53"/>
      <c r="O452" s="53"/>
    </row>
    <row r="453" spans="11:15">
      <c r="K453" s="52"/>
      <c r="L453" s="52"/>
      <c r="M453" s="34"/>
      <c r="N453" s="53"/>
      <c r="O453" s="53"/>
    </row>
    <row r="454" spans="11:15">
      <c r="K454" s="52"/>
      <c r="L454" s="52"/>
      <c r="M454" s="34"/>
      <c r="N454" s="53"/>
      <c r="O454" s="53"/>
    </row>
    <row r="455" spans="11:15">
      <c r="K455" s="52"/>
      <c r="L455" s="52"/>
      <c r="M455" s="34"/>
      <c r="N455" s="53"/>
      <c r="O455" s="53"/>
    </row>
    <row r="456" spans="11:15">
      <c r="K456" s="52"/>
      <c r="L456" s="52"/>
      <c r="M456" s="34"/>
      <c r="N456" s="53"/>
      <c r="O456" s="53"/>
    </row>
    <row r="457" spans="11:15">
      <c r="K457" s="52"/>
      <c r="L457" s="52"/>
      <c r="M457" s="34"/>
      <c r="N457" s="53"/>
      <c r="O457" s="53"/>
    </row>
    <row r="458" spans="11:15">
      <c r="K458" s="52"/>
      <c r="L458" s="52"/>
      <c r="M458" s="34"/>
      <c r="N458" s="53"/>
      <c r="O458" s="53"/>
    </row>
    <row r="459" spans="11:15">
      <c r="K459" s="52"/>
      <c r="L459" s="52"/>
      <c r="M459" s="34"/>
      <c r="N459" s="53"/>
      <c r="O459" s="53"/>
    </row>
    <row r="460" spans="11:15">
      <c r="K460" s="52"/>
      <c r="L460" s="52"/>
      <c r="M460" s="34"/>
      <c r="N460" s="53"/>
      <c r="O460" s="53"/>
    </row>
    <row r="461" spans="11:15">
      <c r="K461" s="52"/>
      <c r="L461" s="52"/>
      <c r="M461" s="34"/>
      <c r="N461" s="53"/>
      <c r="O461" s="53"/>
    </row>
    <row r="462" spans="11:15">
      <c r="K462" s="52"/>
      <c r="L462" s="52"/>
      <c r="M462" s="34"/>
      <c r="N462" s="53"/>
      <c r="O462" s="53"/>
    </row>
    <row r="463" spans="11:15">
      <c r="K463" s="52"/>
      <c r="L463" s="52"/>
      <c r="M463" s="34"/>
      <c r="N463" s="53"/>
      <c r="O463" s="53"/>
    </row>
    <row r="464" spans="11:15">
      <c r="K464" s="52"/>
      <c r="L464" s="52"/>
      <c r="M464" s="34"/>
      <c r="N464" s="53"/>
      <c r="O464" s="53"/>
    </row>
    <row r="465" spans="11:15">
      <c r="K465" s="52"/>
      <c r="L465" s="52"/>
      <c r="M465" s="34"/>
      <c r="N465" s="53"/>
      <c r="O465" s="53"/>
    </row>
    <row r="466" spans="11:15">
      <c r="K466" s="52"/>
      <c r="L466" s="52"/>
      <c r="M466" s="34"/>
      <c r="N466" s="53"/>
      <c r="O466" s="53"/>
    </row>
    <row r="467" spans="11:15">
      <c r="K467" s="52"/>
      <c r="L467" s="52"/>
      <c r="M467" s="34"/>
      <c r="N467" s="53"/>
      <c r="O467" s="53"/>
    </row>
    <row r="468" spans="11:15">
      <c r="K468" s="52"/>
      <c r="L468" s="52"/>
      <c r="M468" s="34"/>
      <c r="N468" s="53"/>
      <c r="O468" s="53"/>
    </row>
    <row r="469" spans="11:15">
      <c r="K469" s="52"/>
      <c r="L469" s="52"/>
      <c r="M469" s="34"/>
      <c r="N469" s="53"/>
      <c r="O469" s="53"/>
    </row>
    <row r="470" spans="11:15">
      <c r="K470" s="52"/>
      <c r="L470" s="52"/>
      <c r="M470" s="34"/>
      <c r="N470" s="53"/>
      <c r="O470" s="53"/>
    </row>
    <row r="471" spans="11:15">
      <c r="K471" s="52"/>
      <c r="L471" s="52"/>
      <c r="M471" s="34"/>
      <c r="N471" s="53"/>
      <c r="O471" s="53"/>
    </row>
    <row r="472" spans="11:15">
      <c r="K472" s="52"/>
      <c r="L472" s="52"/>
      <c r="M472" s="34"/>
      <c r="N472" s="53"/>
      <c r="O472" s="53"/>
    </row>
    <row r="473" spans="11:15">
      <c r="K473" s="52"/>
      <c r="L473" s="52"/>
      <c r="M473" s="34"/>
      <c r="N473" s="53"/>
      <c r="O473" s="53"/>
    </row>
    <row r="474" spans="11:15">
      <c r="K474" s="52"/>
      <c r="L474" s="52"/>
      <c r="M474" s="34"/>
      <c r="N474" s="53"/>
      <c r="O474" s="53"/>
    </row>
    <row r="475" spans="11:15">
      <c r="K475" s="52"/>
      <c r="L475" s="52"/>
      <c r="M475" s="34"/>
      <c r="N475" s="53"/>
      <c r="O475" s="53"/>
    </row>
    <row r="476" spans="11:15">
      <c r="K476" s="52"/>
      <c r="L476" s="52"/>
      <c r="M476" s="34"/>
      <c r="N476" s="53"/>
      <c r="O476" s="53"/>
    </row>
    <row r="477" spans="11:15">
      <c r="K477" s="52"/>
      <c r="L477" s="52"/>
      <c r="M477" s="34"/>
      <c r="N477" s="53"/>
      <c r="O477" s="53"/>
    </row>
    <row r="478" spans="11:15">
      <c r="K478" s="52"/>
      <c r="L478" s="52"/>
      <c r="M478" s="34"/>
      <c r="N478" s="53"/>
      <c r="O478" s="53"/>
    </row>
    <row r="479" spans="11:15">
      <c r="K479" s="52"/>
      <c r="L479" s="52"/>
      <c r="M479" s="34"/>
      <c r="N479" s="53"/>
      <c r="O479" s="53"/>
    </row>
    <row r="480" spans="11:15">
      <c r="K480" s="52"/>
      <c r="L480" s="52"/>
      <c r="M480" s="34"/>
      <c r="N480" s="53"/>
      <c r="O480" s="53"/>
    </row>
    <row r="481" spans="11:15">
      <c r="K481" s="52"/>
      <c r="L481" s="52"/>
      <c r="M481" s="34"/>
      <c r="N481" s="53"/>
      <c r="O481" s="53"/>
    </row>
    <row r="482" spans="11:15">
      <c r="K482" s="52"/>
      <c r="L482" s="52"/>
      <c r="M482" s="34"/>
      <c r="N482" s="53"/>
      <c r="O482" s="53"/>
    </row>
    <row r="483" spans="11:15">
      <c r="K483" s="52"/>
      <c r="L483" s="52"/>
      <c r="M483" s="34"/>
      <c r="N483" s="53"/>
      <c r="O483" s="53"/>
    </row>
    <row r="484" spans="11:15">
      <c r="K484" s="52"/>
      <c r="L484" s="52"/>
      <c r="M484" s="34"/>
      <c r="N484" s="53"/>
      <c r="O484" s="53"/>
    </row>
    <row r="485" spans="11:15">
      <c r="K485" s="52"/>
      <c r="L485" s="52"/>
      <c r="M485" s="34"/>
      <c r="N485" s="53"/>
      <c r="O485" s="53"/>
    </row>
    <row r="486" spans="11:15">
      <c r="K486" s="52"/>
      <c r="L486" s="52"/>
      <c r="M486" s="34"/>
      <c r="N486" s="53"/>
      <c r="O486" s="53"/>
    </row>
    <row r="487" spans="11:15">
      <c r="K487" s="52"/>
      <c r="L487" s="52"/>
      <c r="M487" s="34"/>
      <c r="N487" s="53"/>
      <c r="O487" s="53"/>
    </row>
    <row r="488" spans="11:15">
      <c r="K488" s="52"/>
      <c r="L488" s="52"/>
      <c r="M488" s="34"/>
      <c r="N488" s="53"/>
      <c r="O488" s="53"/>
    </row>
    <row r="489" spans="11:15">
      <c r="K489" s="52"/>
      <c r="L489" s="52"/>
      <c r="M489" s="34"/>
      <c r="N489" s="53"/>
      <c r="O489" s="53"/>
    </row>
    <row r="490" spans="11:15">
      <c r="K490" s="52"/>
      <c r="L490" s="52"/>
      <c r="M490" s="34"/>
      <c r="N490" s="53"/>
      <c r="O490" s="53"/>
    </row>
    <row r="491" spans="11:15">
      <c r="K491" s="52"/>
      <c r="L491" s="52"/>
      <c r="M491" s="34"/>
      <c r="N491" s="53"/>
      <c r="O491" s="53"/>
    </row>
    <row r="492" spans="11:15">
      <c r="K492" s="52"/>
      <c r="L492" s="52"/>
      <c r="M492" s="34"/>
      <c r="N492" s="53"/>
      <c r="O492" s="53"/>
    </row>
    <row r="493" spans="11:15">
      <c r="K493" s="52"/>
      <c r="L493" s="52"/>
      <c r="M493" s="34"/>
      <c r="N493" s="53"/>
      <c r="O493" s="53"/>
    </row>
    <row r="494" spans="11:15">
      <c r="K494" s="52"/>
      <c r="L494" s="52"/>
      <c r="M494" s="34"/>
      <c r="N494" s="53"/>
      <c r="O494" s="53"/>
    </row>
    <row r="495" spans="11:15">
      <c r="K495" s="52"/>
      <c r="L495" s="52"/>
      <c r="M495" s="34"/>
      <c r="N495" s="53"/>
      <c r="O495" s="53"/>
    </row>
    <row r="496" spans="11:15">
      <c r="K496" s="52"/>
      <c r="L496" s="52"/>
      <c r="M496" s="34"/>
      <c r="N496" s="53"/>
      <c r="O496" s="53"/>
    </row>
    <row r="497" spans="11:15">
      <c r="K497" s="52"/>
      <c r="L497" s="52"/>
      <c r="M497" s="34"/>
      <c r="N497" s="53"/>
      <c r="O497" s="53"/>
    </row>
    <row r="498" spans="11:15">
      <c r="K498" s="52"/>
      <c r="L498" s="52"/>
      <c r="M498" s="34"/>
      <c r="N498" s="53"/>
      <c r="O498" s="53"/>
    </row>
    <row r="499" spans="11:15">
      <c r="K499" s="52"/>
      <c r="L499" s="52"/>
      <c r="M499" s="34"/>
      <c r="N499" s="53"/>
      <c r="O499" s="53"/>
    </row>
    <row r="500" spans="11:15">
      <c r="K500" s="52"/>
      <c r="L500" s="52"/>
      <c r="M500" s="34"/>
      <c r="N500" s="53"/>
      <c r="O500" s="53"/>
    </row>
    <row r="501" spans="11:15">
      <c r="K501" s="52"/>
      <c r="L501" s="52"/>
      <c r="M501" s="34"/>
      <c r="N501" s="53"/>
      <c r="O501" s="53"/>
    </row>
    <row r="502" spans="11:15">
      <c r="K502" s="52"/>
      <c r="L502" s="52"/>
      <c r="M502" s="34"/>
      <c r="N502" s="53"/>
      <c r="O502" s="53"/>
    </row>
    <row r="503" spans="11:15">
      <c r="K503" s="52"/>
      <c r="L503" s="52"/>
      <c r="M503" s="34"/>
      <c r="N503" s="53"/>
      <c r="O503" s="53"/>
    </row>
    <row r="504" spans="11:15">
      <c r="K504" s="52"/>
      <c r="L504" s="52"/>
      <c r="M504" s="34"/>
      <c r="N504" s="53"/>
      <c r="O504" s="53"/>
    </row>
    <row r="505" spans="11:15">
      <c r="K505" s="52"/>
      <c r="L505" s="52"/>
      <c r="M505" s="34"/>
      <c r="N505" s="53"/>
      <c r="O505" s="53"/>
    </row>
    <row r="506" spans="11:15">
      <c r="K506" s="52"/>
      <c r="L506" s="52"/>
      <c r="M506" s="34"/>
      <c r="N506" s="53"/>
      <c r="O506" s="53"/>
    </row>
    <row r="507" spans="11:15">
      <c r="K507" s="52"/>
      <c r="L507" s="52"/>
      <c r="M507" s="34"/>
      <c r="N507" s="53"/>
      <c r="O507" s="53"/>
    </row>
    <row r="508" spans="11:15">
      <c r="K508" s="52"/>
      <c r="L508" s="52"/>
      <c r="M508" s="34"/>
      <c r="N508" s="53"/>
      <c r="O508" s="53"/>
    </row>
    <row r="509" spans="11:15">
      <c r="K509" s="52"/>
      <c r="L509" s="52"/>
      <c r="M509" s="34"/>
      <c r="N509" s="53"/>
      <c r="O509" s="53"/>
    </row>
    <row r="510" spans="11:15">
      <c r="K510" s="52"/>
      <c r="L510" s="52"/>
      <c r="M510" s="34"/>
      <c r="N510" s="53"/>
      <c r="O510" s="53"/>
    </row>
    <row r="511" spans="11:15">
      <c r="K511" s="52"/>
      <c r="L511" s="52"/>
      <c r="M511" s="34"/>
      <c r="N511" s="53"/>
      <c r="O511" s="53"/>
    </row>
    <row r="512" spans="11:15">
      <c r="K512" s="52"/>
      <c r="L512" s="52"/>
      <c r="M512" s="34"/>
      <c r="N512" s="53"/>
      <c r="O512" s="53"/>
    </row>
    <row r="513" spans="11:15">
      <c r="K513" s="52"/>
      <c r="L513" s="52"/>
      <c r="M513" s="34"/>
      <c r="N513" s="53"/>
      <c r="O513" s="53"/>
    </row>
    <row r="514" spans="11:15">
      <c r="K514" s="52"/>
      <c r="L514" s="52"/>
      <c r="M514" s="34"/>
      <c r="N514" s="53"/>
      <c r="O514" s="53"/>
    </row>
    <row r="515" spans="11:15">
      <c r="K515" s="52"/>
      <c r="L515" s="52"/>
      <c r="M515" s="34"/>
      <c r="N515" s="53"/>
      <c r="O515" s="53"/>
    </row>
    <row r="516" spans="11:15">
      <c r="K516" s="52"/>
      <c r="L516" s="52"/>
      <c r="M516" s="34"/>
      <c r="N516" s="53"/>
      <c r="O516" s="53"/>
    </row>
    <row r="517" spans="11:15">
      <c r="K517" s="52"/>
      <c r="L517" s="52"/>
      <c r="M517" s="34"/>
      <c r="N517" s="53"/>
      <c r="O517" s="53"/>
    </row>
    <row r="518" spans="11:15">
      <c r="K518" s="52"/>
      <c r="L518" s="52"/>
      <c r="M518" s="34"/>
      <c r="N518" s="53"/>
      <c r="O518" s="53"/>
    </row>
    <row r="519" spans="11:15">
      <c r="K519" s="52"/>
      <c r="L519" s="52"/>
      <c r="M519" s="34"/>
      <c r="N519" s="53"/>
      <c r="O519" s="53"/>
    </row>
    <row r="520" spans="11:15">
      <c r="K520" s="52"/>
      <c r="L520" s="52"/>
      <c r="M520" s="34"/>
      <c r="N520" s="53"/>
      <c r="O520" s="53"/>
    </row>
    <row r="521" spans="11:15">
      <c r="K521" s="52"/>
      <c r="L521" s="52"/>
      <c r="M521" s="34"/>
      <c r="N521" s="53"/>
      <c r="O521" s="53"/>
    </row>
    <row r="522" spans="11:15">
      <c r="K522" s="52"/>
      <c r="L522" s="52"/>
      <c r="M522" s="34"/>
      <c r="N522" s="53"/>
      <c r="O522" s="53"/>
    </row>
    <row r="523" spans="11:15">
      <c r="K523" s="52"/>
      <c r="L523" s="52"/>
      <c r="M523" s="34"/>
      <c r="N523" s="53"/>
      <c r="O523" s="53"/>
    </row>
    <row r="524" spans="11:15">
      <c r="K524" s="52"/>
      <c r="L524" s="52"/>
      <c r="M524" s="34"/>
      <c r="N524" s="53"/>
      <c r="O524" s="53"/>
    </row>
    <row r="525" spans="11:15">
      <c r="K525" s="52"/>
      <c r="L525" s="52"/>
      <c r="M525" s="34"/>
      <c r="N525" s="53"/>
      <c r="O525" s="53"/>
    </row>
    <row r="526" spans="11:15">
      <c r="K526" s="52"/>
      <c r="L526" s="52"/>
      <c r="M526" s="34"/>
      <c r="N526" s="53"/>
      <c r="O526" s="53"/>
    </row>
    <row r="527" spans="11:15">
      <c r="K527" s="52"/>
      <c r="L527" s="52"/>
      <c r="M527" s="34"/>
      <c r="N527" s="53"/>
      <c r="O527" s="53"/>
    </row>
    <row r="528" spans="11:15">
      <c r="K528" s="52"/>
      <c r="L528" s="52"/>
      <c r="M528" s="34"/>
      <c r="N528" s="53"/>
      <c r="O528" s="53"/>
    </row>
    <row r="529" spans="11:15">
      <c r="K529" s="52"/>
      <c r="L529" s="52"/>
      <c r="M529" s="34"/>
      <c r="N529" s="53"/>
      <c r="O529" s="53"/>
    </row>
    <row r="530" spans="11:15">
      <c r="K530" s="52"/>
      <c r="L530" s="52"/>
      <c r="M530" s="34"/>
      <c r="N530" s="53"/>
      <c r="O530" s="53"/>
    </row>
    <row r="531" spans="11:15">
      <c r="K531" s="52"/>
      <c r="L531" s="52"/>
      <c r="M531" s="34"/>
      <c r="N531" s="53"/>
      <c r="O531" s="53"/>
    </row>
    <row r="532" spans="11:15">
      <c r="K532" s="52"/>
      <c r="L532" s="52"/>
      <c r="M532" s="34"/>
      <c r="N532" s="53"/>
      <c r="O532" s="53"/>
    </row>
    <row r="533" spans="11:15">
      <c r="K533" s="52"/>
      <c r="L533" s="52"/>
      <c r="M533" s="34"/>
      <c r="N533" s="53"/>
      <c r="O533" s="53"/>
    </row>
    <row r="534" spans="11:15">
      <c r="K534" s="52"/>
      <c r="L534" s="52"/>
      <c r="M534" s="34"/>
      <c r="N534" s="53"/>
      <c r="O534" s="53"/>
    </row>
    <row r="535" spans="11:15">
      <c r="K535" s="52"/>
      <c r="L535" s="52"/>
      <c r="M535" s="34"/>
      <c r="N535" s="53"/>
      <c r="O535" s="53"/>
    </row>
    <row r="536" spans="11:15">
      <c r="K536" s="52"/>
      <c r="L536" s="52"/>
      <c r="M536" s="34"/>
      <c r="N536" s="53"/>
      <c r="O536" s="53"/>
    </row>
    <row r="537" spans="11:15">
      <c r="K537" s="52"/>
      <c r="L537" s="52"/>
      <c r="M537" s="34"/>
      <c r="N537" s="53"/>
      <c r="O537" s="53"/>
    </row>
    <row r="538" spans="11:15">
      <c r="K538" s="52"/>
      <c r="L538" s="52"/>
      <c r="M538" s="34"/>
      <c r="N538" s="53"/>
      <c r="O538" s="53"/>
    </row>
    <row r="539" spans="11:15">
      <c r="K539" s="52"/>
      <c r="L539" s="52"/>
      <c r="M539" s="34"/>
      <c r="N539" s="53"/>
      <c r="O539" s="53"/>
    </row>
    <row r="540" spans="11:15">
      <c r="K540" s="52"/>
      <c r="L540" s="52"/>
      <c r="M540" s="34"/>
      <c r="N540" s="53"/>
      <c r="O540" s="53"/>
    </row>
    <row r="541" spans="11:15">
      <c r="K541" s="52"/>
      <c r="L541" s="52"/>
      <c r="M541" s="34"/>
      <c r="N541" s="53"/>
      <c r="O541" s="53"/>
    </row>
    <row r="542" spans="11:15">
      <c r="K542" s="52"/>
      <c r="L542" s="52"/>
      <c r="M542" s="34"/>
      <c r="N542" s="53"/>
      <c r="O542" s="53"/>
    </row>
    <row r="543" spans="11:15">
      <c r="K543" s="52"/>
      <c r="L543" s="52"/>
      <c r="M543" s="34"/>
      <c r="N543" s="53"/>
      <c r="O543" s="53"/>
    </row>
    <row r="544" spans="11:15">
      <c r="K544" s="52"/>
      <c r="L544" s="52"/>
      <c r="M544" s="34"/>
      <c r="N544" s="53"/>
      <c r="O544" s="53"/>
    </row>
    <row r="545" spans="11:15">
      <c r="K545" s="52"/>
      <c r="L545" s="52"/>
      <c r="M545" s="34"/>
      <c r="N545" s="53"/>
      <c r="O545" s="53"/>
    </row>
    <row r="546" spans="11:15">
      <c r="K546" s="52"/>
      <c r="L546" s="52"/>
      <c r="M546" s="34"/>
      <c r="N546" s="53"/>
      <c r="O546" s="53"/>
    </row>
    <row r="547" spans="11:15">
      <c r="K547" s="52"/>
      <c r="L547" s="52"/>
      <c r="M547" s="34"/>
      <c r="N547" s="53"/>
      <c r="O547" s="53"/>
    </row>
    <row r="548" spans="11:15">
      <c r="K548" s="52"/>
      <c r="L548" s="52"/>
      <c r="M548" s="34"/>
      <c r="N548" s="53"/>
      <c r="O548" s="53"/>
    </row>
    <row r="549" spans="11:15">
      <c r="K549" s="52"/>
      <c r="L549" s="52"/>
      <c r="M549" s="34"/>
      <c r="N549" s="53"/>
      <c r="O549" s="53"/>
    </row>
    <row r="550" spans="11:15">
      <c r="K550" s="52"/>
      <c r="L550" s="52"/>
      <c r="M550" s="34"/>
      <c r="N550" s="53"/>
      <c r="O550" s="53"/>
    </row>
    <row r="551" spans="11:15">
      <c r="K551" s="52"/>
      <c r="L551" s="52"/>
      <c r="M551" s="34"/>
      <c r="N551" s="53"/>
      <c r="O551" s="53"/>
    </row>
    <row r="552" spans="11:15">
      <c r="K552" s="52"/>
      <c r="L552" s="52"/>
      <c r="M552" s="34"/>
      <c r="N552" s="53"/>
      <c r="O552" s="53"/>
    </row>
    <row r="553" spans="11:15">
      <c r="K553" s="52"/>
      <c r="L553" s="52"/>
      <c r="M553" s="34"/>
      <c r="N553" s="53"/>
      <c r="O553" s="53"/>
    </row>
    <row r="554" spans="11:15">
      <c r="K554" s="52"/>
      <c r="L554" s="52"/>
      <c r="M554" s="34"/>
      <c r="N554" s="53"/>
      <c r="O554" s="53"/>
    </row>
    <row r="555" spans="11:15">
      <c r="K555" s="52"/>
      <c r="L555" s="52"/>
      <c r="M555" s="34"/>
      <c r="N555" s="53"/>
      <c r="O555" s="53"/>
    </row>
    <row r="556" spans="11:15">
      <c r="K556" s="52"/>
      <c r="L556" s="52"/>
      <c r="M556" s="34"/>
      <c r="N556" s="53"/>
      <c r="O556" s="53"/>
    </row>
    <row r="557" spans="11:15">
      <c r="K557" s="52"/>
      <c r="L557" s="52"/>
      <c r="M557" s="34"/>
      <c r="N557" s="53"/>
      <c r="O557" s="53"/>
    </row>
    <row r="558" spans="11:15">
      <c r="K558" s="52"/>
      <c r="L558" s="52"/>
      <c r="M558" s="34"/>
      <c r="N558" s="53"/>
      <c r="O558" s="53"/>
    </row>
    <row r="559" spans="11:15">
      <c r="K559" s="52"/>
      <c r="L559" s="52"/>
      <c r="M559" s="34"/>
      <c r="N559" s="53"/>
      <c r="O559" s="53"/>
    </row>
    <row r="560" spans="11:15">
      <c r="K560" s="52"/>
      <c r="L560" s="52"/>
      <c r="M560" s="34"/>
      <c r="N560" s="53"/>
      <c r="O560" s="53"/>
    </row>
    <row r="561" spans="11:15">
      <c r="K561" s="52"/>
      <c r="L561" s="52"/>
      <c r="M561" s="34"/>
      <c r="N561" s="53"/>
      <c r="O561" s="53"/>
    </row>
    <row r="562" spans="11:15">
      <c r="K562" s="52"/>
      <c r="L562" s="52"/>
      <c r="M562" s="34"/>
      <c r="N562" s="53"/>
      <c r="O562" s="53"/>
    </row>
    <row r="563" spans="11:15">
      <c r="K563" s="52"/>
      <c r="L563" s="52"/>
      <c r="M563" s="34"/>
      <c r="N563" s="53"/>
      <c r="O563" s="53"/>
    </row>
    <row r="564" spans="11:15">
      <c r="K564" s="52"/>
      <c r="L564" s="52"/>
      <c r="M564" s="34"/>
      <c r="N564" s="53"/>
      <c r="O564" s="53"/>
    </row>
    <row r="565" spans="11:15">
      <c r="K565" s="52"/>
      <c r="L565" s="52"/>
      <c r="M565" s="34"/>
      <c r="N565" s="53"/>
      <c r="O565" s="53"/>
    </row>
    <row r="566" spans="11:15">
      <c r="K566" s="52"/>
      <c r="L566" s="52"/>
      <c r="M566" s="34"/>
      <c r="N566" s="53"/>
      <c r="O566" s="53"/>
    </row>
    <row r="567" spans="11:15">
      <c r="K567" s="52"/>
      <c r="L567" s="52"/>
      <c r="M567" s="34"/>
      <c r="N567" s="53"/>
      <c r="O567" s="53"/>
    </row>
    <row r="568" spans="11:15">
      <c r="K568" s="52"/>
      <c r="L568" s="52"/>
      <c r="M568" s="34"/>
      <c r="N568" s="53"/>
      <c r="O568" s="53"/>
    </row>
    <row r="569" spans="11:15">
      <c r="K569" s="52"/>
      <c r="L569" s="52"/>
      <c r="M569" s="34"/>
      <c r="N569" s="53"/>
      <c r="O569" s="53"/>
    </row>
    <row r="570" spans="11:15">
      <c r="K570" s="52"/>
      <c r="L570" s="52"/>
      <c r="M570" s="34"/>
      <c r="N570" s="53"/>
      <c r="O570" s="53"/>
    </row>
    <row r="571" spans="11:15">
      <c r="K571" s="52"/>
      <c r="L571" s="52"/>
      <c r="M571" s="34"/>
      <c r="N571" s="53"/>
      <c r="O571" s="53"/>
    </row>
    <row r="572" spans="11:15">
      <c r="K572" s="52"/>
      <c r="L572" s="52"/>
      <c r="M572" s="34"/>
      <c r="N572" s="53"/>
      <c r="O572" s="53"/>
    </row>
    <row r="573" spans="11:15">
      <c r="K573" s="52"/>
      <c r="L573" s="52"/>
      <c r="M573" s="34"/>
      <c r="N573" s="53"/>
      <c r="O573" s="53"/>
    </row>
    <row r="574" spans="11:15">
      <c r="K574" s="52"/>
      <c r="L574" s="52"/>
      <c r="M574" s="34"/>
      <c r="N574" s="53"/>
      <c r="O574" s="53"/>
    </row>
    <row r="575" spans="11:15">
      <c r="K575" s="52"/>
      <c r="L575" s="52"/>
      <c r="M575" s="34"/>
      <c r="N575" s="53"/>
      <c r="O575" s="53"/>
    </row>
    <row r="576" spans="11:15">
      <c r="K576" s="52"/>
      <c r="L576" s="52"/>
      <c r="M576" s="34"/>
      <c r="N576" s="53"/>
      <c r="O576" s="53"/>
    </row>
    <row r="577" spans="11:15">
      <c r="K577" s="52"/>
      <c r="L577" s="52"/>
      <c r="M577" s="34"/>
      <c r="N577" s="53"/>
      <c r="O577" s="53"/>
    </row>
    <row r="578" spans="11:15">
      <c r="K578" s="52"/>
      <c r="L578" s="52"/>
      <c r="M578" s="34"/>
      <c r="N578" s="53"/>
      <c r="O578" s="53"/>
    </row>
    <row r="579" spans="11:15">
      <c r="K579" s="52"/>
      <c r="L579" s="52"/>
      <c r="M579" s="34"/>
      <c r="N579" s="53"/>
      <c r="O579" s="53"/>
    </row>
    <row r="580" spans="11:15">
      <c r="K580" s="52"/>
      <c r="L580" s="52"/>
      <c r="M580" s="34"/>
      <c r="N580" s="53"/>
      <c r="O580" s="53"/>
    </row>
    <row r="581" spans="11:15">
      <c r="K581" s="52"/>
      <c r="L581" s="52"/>
      <c r="M581" s="34"/>
      <c r="N581" s="53"/>
      <c r="O581" s="53"/>
    </row>
    <row r="582" spans="11:15">
      <c r="K582" s="52"/>
      <c r="L582" s="52"/>
      <c r="M582" s="34"/>
      <c r="N582" s="53"/>
      <c r="O582" s="53"/>
    </row>
    <row r="583" spans="11:15">
      <c r="K583" s="52"/>
      <c r="L583" s="52"/>
      <c r="M583" s="34"/>
      <c r="N583" s="53"/>
      <c r="O583" s="53"/>
    </row>
    <row r="584" spans="11:15">
      <c r="K584" s="52"/>
      <c r="L584" s="52"/>
      <c r="M584" s="34"/>
      <c r="N584" s="53"/>
      <c r="O584" s="53"/>
    </row>
    <row r="585" spans="11:15">
      <c r="K585" s="52"/>
      <c r="L585" s="52"/>
      <c r="M585" s="34"/>
      <c r="N585" s="53"/>
      <c r="O585" s="53"/>
    </row>
    <row r="586" spans="11:15">
      <c r="K586" s="52"/>
      <c r="L586" s="52"/>
      <c r="M586" s="34"/>
      <c r="N586" s="53"/>
      <c r="O586" s="53"/>
    </row>
    <row r="587" spans="11:15">
      <c r="K587" s="52"/>
      <c r="L587" s="52"/>
      <c r="M587" s="34"/>
      <c r="N587" s="53"/>
      <c r="O587" s="53"/>
    </row>
    <row r="588" spans="11:15">
      <c r="K588" s="52"/>
      <c r="L588" s="52"/>
      <c r="M588" s="34"/>
      <c r="N588" s="53"/>
      <c r="O588" s="53"/>
    </row>
    <row r="589" spans="11:15">
      <c r="K589" s="52"/>
      <c r="L589" s="52"/>
      <c r="M589" s="34"/>
      <c r="N589" s="53"/>
      <c r="O589" s="53"/>
    </row>
    <row r="590" spans="11:15">
      <c r="K590" s="52"/>
      <c r="L590" s="52"/>
      <c r="M590" s="34"/>
      <c r="N590" s="53"/>
      <c r="O590" s="53"/>
    </row>
    <row r="591" spans="11:15">
      <c r="K591" s="52"/>
      <c r="L591" s="52"/>
      <c r="M591" s="34"/>
      <c r="N591" s="53"/>
      <c r="O591" s="53"/>
    </row>
    <row r="592" spans="11:15">
      <c r="K592" s="52"/>
      <c r="L592" s="52"/>
      <c r="M592" s="34"/>
      <c r="N592" s="53"/>
      <c r="O592" s="53"/>
    </row>
    <row r="593" spans="11:15">
      <c r="K593" s="52"/>
      <c r="L593" s="52"/>
      <c r="M593" s="34"/>
      <c r="N593" s="53"/>
      <c r="O593" s="53"/>
    </row>
    <row r="594" spans="11:15">
      <c r="K594" s="52"/>
      <c r="L594" s="52"/>
      <c r="M594" s="34"/>
      <c r="N594" s="53"/>
      <c r="O594" s="53"/>
    </row>
    <row r="595" spans="11:15">
      <c r="K595" s="52"/>
      <c r="L595" s="52"/>
      <c r="M595" s="34"/>
      <c r="N595" s="53"/>
      <c r="O595" s="53"/>
    </row>
    <row r="596" spans="11:15">
      <c r="K596" s="52"/>
      <c r="L596" s="52"/>
      <c r="M596" s="34"/>
      <c r="N596" s="53"/>
      <c r="O596" s="53"/>
    </row>
    <row r="597" spans="11:15">
      <c r="K597" s="52"/>
      <c r="L597" s="52"/>
      <c r="M597" s="34"/>
      <c r="N597" s="53"/>
      <c r="O597" s="53"/>
    </row>
    <row r="598" spans="11:15">
      <c r="K598" s="52"/>
      <c r="L598" s="52"/>
      <c r="M598" s="34"/>
      <c r="N598" s="53"/>
      <c r="O598" s="53"/>
    </row>
    <row r="599" spans="11:15">
      <c r="K599" s="52"/>
      <c r="L599" s="52"/>
      <c r="M599" s="34"/>
      <c r="N599" s="53"/>
      <c r="O599" s="53"/>
    </row>
    <row r="600" spans="11:15">
      <c r="K600" s="52"/>
      <c r="L600" s="52"/>
      <c r="M600" s="34"/>
      <c r="N600" s="53"/>
      <c r="O600" s="53"/>
    </row>
    <row r="601" spans="11:15">
      <c r="K601" s="52"/>
      <c r="L601" s="52"/>
      <c r="M601" s="34"/>
      <c r="N601" s="53"/>
      <c r="O601" s="53"/>
    </row>
    <row r="602" spans="11:15">
      <c r="K602" s="52"/>
      <c r="L602" s="52"/>
      <c r="M602" s="34"/>
      <c r="N602" s="53"/>
      <c r="O602" s="53"/>
    </row>
    <row r="603" spans="11:15">
      <c r="K603" s="52"/>
      <c r="L603" s="52"/>
      <c r="M603" s="34"/>
      <c r="N603" s="53"/>
      <c r="O603" s="53"/>
    </row>
    <row r="604" spans="11:15">
      <c r="K604" s="52"/>
      <c r="L604" s="52"/>
      <c r="M604" s="34"/>
      <c r="N604" s="53"/>
      <c r="O604" s="53"/>
    </row>
    <row r="605" spans="11:15">
      <c r="K605" s="52"/>
      <c r="L605" s="52"/>
      <c r="M605" s="34"/>
      <c r="N605" s="53"/>
      <c r="O605" s="53"/>
    </row>
    <row r="606" spans="11:15">
      <c r="K606" s="52"/>
      <c r="L606" s="52"/>
      <c r="M606" s="34"/>
      <c r="N606" s="53"/>
      <c r="O606" s="53"/>
    </row>
    <row r="607" spans="11:15">
      <c r="K607" s="52"/>
      <c r="L607" s="52"/>
      <c r="M607" s="34"/>
      <c r="N607" s="53"/>
      <c r="O607" s="53"/>
    </row>
    <row r="608" spans="11:15">
      <c r="K608" s="52"/>
      <c r="L608" s="52"/>
      <c r="M608" s="34"/>
      <c r="N608" s="53"/>
      <c r="O608" s="53"/>
    </row>
    <row r="609" spans="11:15">
      <c r="K609" s="52"/>
      <c r="L609" s="52"/>
      <c r="M609" s="34"/>
      <c r="N609" s="53"/>
      <c r="O609" s="53"/>
    </row>
    <row r="610" spans="11:15">
      <c r="K610" s="52"/>
      <c r="L610" s="52"/>
      <c r="M610" s="34"/>
      <c r="N610" s="53"/>
      <c r="O610" s="53"/>
    </row>
    <row r="611" spans="11:15">
      <c r="K611" s="52"/>
      <c r="L611" s="52"/>
      <c r="M611" s="34"/>
      <c r="N611" s="53"/>
      <c r="O611" s="53"/>
    </row>
    <row r="612" spans="11:15">
      <c r="K612" s="52"/>
      <c r="L612" s="52"/>
      <c r="M612" s="34"/>
      <c r="N612" s="53"/>
      <c r="O612" s="53"/>
    </row>
    <row r="613" spans="11:15">
      <c r="K613" s="52"/>
      <c r="L613" s="52"/>
      <c r="M613" s="34"/>
      <c r="N613" s="53"/>
      <c r="O613" s="53"/>
    </row>
    <row r="614" spans="11:15">
      <c r="K614" s="52"/>
      <c r="L614" s="52"/>
      <c r="M614" s="34"/>
      <c r="N614" s="53"/>
      <c r="O614" s="53"/>
    </row>
    <row r="615" spans="11:15">
      <c r="K615" s="52"/>
      <c r="L615" s="52"/>
      <c r="M615" s="34"/>
      <c r="N615" s="53"/>
      <c r="O615" s="53"/>
    </row>
    <row r="616" spans="11:15">
      <c r="K616" s="52"/>
      <c r="L616" s="52"/>
      <c r="M616" s="34"/>
      <c r="N616" s="53"/>
      <c r="O616" s="53"/>
    </row>
    <row r="617" spans="11:15">
      <c r="K617" s="52"/>
      <c r="L617" s="52"/>
      <c r="M617" s="34"/>
      <c r="N617" s="53"/>
      <c r="O617" s="53"/>
    </row>
    <row r="618" spans="11:15">
      <c r="K618" s="52"/>
      <c r="L618" s="52"/>
      <c r="M618" s="34"/>
      <c r="N618" s="53"/>
      <c r="O618" s="53"/>
    </row>
    <row r="619" spans="11:15">
      <c r="K619" s="52"/>
      <c r="L619" s="52"/>
      <c r="M619" s="34"/>
      <c r="N619" s="53"/>
      <c r="O619" s="53"/>
    </row>
    <row r="620" spans="11:15">
      <c r="K620" s="52"/>
      <c r="L620" s="52"/>
      <c r="M620" s="34"/>
      <c r="N620" s="53"/>
      <c r="O620" s="53"/>
    </row>
    <row r="621" spans="11:15">
      <c r="K621" s="52"/>
      <c r="L621" s="52"/>
      <c r="M621" s="34"/>
      <c r="N621" s="53"/>
      <c r="O621" s="53"/>
    </row>
    <row r="622" spans="11:15">
      <c r="K622" s="52"/>
      <c r="L622" s="52"/>
      <c r="M622" s="34"/>
      <c r="N622" s="53"/>
      <c r="O622" s="53"/>
    </row>
    <row r="623" spans="11:15">
      <c r="K623" s="52"/>
      <c r="L623" s="52"/>
      <c r="M623" s="34"/>
      <c r="N623" s="53"/>
      <c r="O623" s="53"/>
    </row>
    <row r="624" spans="11:15">
      <c r="K624" s="52"/>
      <c r="L624" s="52"/>
      <c r="M624" s="34"/>
      <c r="N624" s="53"/>
      <c r="O624" s="53"/>
    </row>
    <row r="625" spans="11:15">
      <c r="K625" s="52"/>
      <c r="L625" s="52"/>
      <c r="M625" s="34"/>
      <c r="N625" s="53"/>
      <c r="O625" s="53"/>
    </row>
    <row r="626" spans="11:15">
      <c r="K626" s="52"/>
      <c r="L626" s="52"/>
      <c r="M626" s="34"/>
      <c r="N626" s="53"/>
      <c r="O626" s="53"/>
    </row>
    <row r="627" spans="11:15">
      <c r="K627" s="52"/>
      <c r="L627" s="52"/>
      <c r="M627" s="34"/>
      <c r="N627" s="53"/>
      <c r="O627" s="53"/>
    </row>
    <row r="628" spans="11:15">
      <c r="K628" s="52"/>
      <c r="L628" s="52"/>
      <c r="M628" s="34"/>
      <c r="N628" s="53"/>
      <c r="O628" s="53"/>
    </row>
    <row r="629" spans="11:15">
      <c r="K629" s="52"/>
      <c r="L629" s="52"/>
      <c r="M629" s="34"/>
      <c r="N629" s="53"/>
      <c r="O629" s="53"/>
    </row>
    <row r="630" spans="11:15">
      <c r="K630" s="52"/>
      <c r="L630" s="52"/>
      <c r="M630" s="34"/>
      <c r="N630" s="53"/>
      <c r="O630" s="53"/>
    </row>
    <row r="631" spans="11:15">
      <c r="K631" s="52"/>
      <c r="L631" s="52"/>
      <c r="M631" s="34"/>
      <c r="N631" s="53"/>
      <c r="O631" s="53"/>
    </row>
    <row r="632" spans="11:15">
      <c r="K632" s="52"/>
      <c r="L632" s="52"/>
      <c r="M632" s="34"/>
      <c r="N632" s="53"/>
      <c r="O632" s="53"/>
    </row>
    <row r="633" spans="11:15">
      <c r="K633" s="52"/>
      <c r="L633" s="52"/>
      <c r="M633" s="34"/>
      <c r="N633" s="53"/>
      <c r="O633" s="53"/>
    </row>
    <row r="634" spans="11:15">
      <c r="K634" s="52"/>
      <c r="L634" s="52"/>
      <c r="M634" s="34"/>
      <c r="N634" s="53"/>
      <c r="O634" s="53"/>
    </row>
    <row r="635" spans="11:15">
      <c r="K635" s="52"/>
      <c r="L635" s="52"/>
      <c r="M635" s="34"/>
      <c r="N635" s="53"/>
      <c r="O635" s="53"/>
    </row>
    <row r="636" spans="11:15">
      <c r="K636" s="52"/>
      <c r="L636" s="52"/>
      <c r="M636" s="34"/>
      <c r="N636" s="53"/>
      <c r="O636" s="53"/>
    </row>
    <row r="637" spans="11:15">
      <c r="K637" s="52"/>
      <c r="L637" s="52"/>
      <c r="M637" s="34"/>
      <c r="N637" s="53"/>
      <c r="O637" s="53"/>
    </row>
    <row r="638" spans="11:15">
      <c r="K638" s="52"/>
      <c r="L638" s="52"/>
      <c r="M638" s="34"/>
      <c r="N638" s="53"/>
      <c r="O638" s="53"/>
    </row>
    <row r="639" spans="11:15">
      <c r="K639" s="52"/>
      <c r="L639" s="52"/>
      <c r="M639" s="34"/>
      <c r="N639" s="53"/>
      <c r="O639" s="53"/>
    </row>
    <row r="640" spans="11:15">
      <c r="K640" s="52"/>
      <c r="L640" s="52"/>
      <c r="M640" s="34"/>
      <c r="N640" s="53"/>
      <c r="O640" s="53"/>
    </row>
    <row r="641" spans="11:15">
      <c r="K641" s="52"/>
      <c r="L641" s="52"/>
      <c r="M641" s="34"/>
      <c r="N641" s="53"/>
      <c r="O641" s="53"/>
    </row>
    <row r="642" spans="11:15">
      <c r="K642" s="52"/>
      <c r="L642" s="52"/>
      <c r="M642" s="34"/>
      <c r="N642" s="53"/>
      <c r="O642" s="53"/>
    </row>
    <row r="643" spans="11:15">
      <c r="K643" s="52"/>
      <c r="L643" s="52"/>
      <c r="M643" s="34"/>
      <c r="N643" s="53"/>
      <c r="O643" s="53"/>
    </row>
    <row r="644" spans="11:15">
      <c r="K644" s="52"/>
      <c r="L644" s="52"/>
      <c r="M644" s="34"/>
      <c r="N644" s="53"/>
      <c r="O644" s="53"/>
    </row>
    <row r="645" spans="11:15">
      <c r="K645" s="52"/>
      <c r="L645" s="52"/>
      <c r="M645" s="34"/>
      <c r="N645" s="53"/>
      <c r="O645" s="53"/>
    </row>
    <row r="646" spans="11:15">
      <c r="K646" s="52"/>
      <c r="L646" s="52"/>
      <c r="M646" s="34"/>
      <c r="N646" s="53"/>
      <c r="O646" s="53"/>
    </row>
    <row r="647" spans="11:15">
      <c r="K647" s="52"/>
      <c r="L647" s="52"/>
      <c r="M647" s="34"/>
      <c r="N647" s="53"/>
      <c r="O647" s="53"/>
    </row>
    <row r="648" spans="11:15">
      <c r="K648" s="52"/>
      <c r="L648" s="52"/>
      <c r="M648" s="34"/>
      <c r="N648" s="53"/>
      <c r="O648" s="53"/>
    </row>
    <row r="649" spans="11:15">
      <c r="K649" s="52"/>
      <c r="L649" s="52"/>
      <c r="M649" s="34"/>
      <c r="N649" s="53"/>
      <c r="O649" s="53"/>
    </row>
    <row r="650" spans="11:15">
      <c r="K650" s="52"/>
      <c r="L650" s="52"/>
      <c r="M650" s="34"/>
      <c r="N650" s="53"/>
      <c r="O650" s="53"/>
    </row>
    <row r="651" spans="11:15">
      <c r="K651" s="52"/>
      <c r="L651" s="52"/>
      <c r="M651" s="34"/>
      <c r="N651" s="53"/>
      <c r="O651" s="53"/>
    </row>
    <row r="652" spans="11:15">
      <c r="K652" s="52"/>
      <c r="L652" s="52"/>
      <c r="M652" s="34"/>
      <c r="N652" s="53"/>
      <c r="O652" s="53"/>
    </row>
    <row r="653" spans="11:15">
      <c r="K653" s="52"/>
      <c r="L653" s="52"/>
      <c r="M653" s="34"/>
      <c r="N653" s="53"/>
      <c r="O653" s="53"/>
    </row>
    <row r="654" spans="11:15">
      <c r="K654" s="52"/>
      <c r="L654" s="52"/>
      <c r="M654" s="34"/>
      <c r="N654" s="53"/>
      <c r="O654" s="53"/>
    </row>
    <row r="655" spans="11:15">
      <c r="K655" s="52"/>
      <c r="L655" s="52"/>
      <c r="M655" s="34"/>
      <c r="N655" s="53"/>
      <c r="O655" s="53"/>
    </row>
    <row r="656" spans="11:15">
      <c r="K656" s="52"/>
      <c r="L656" s="52"/>
      <c r="M656" s="34"/>
      <c r="N656" s="53"/>
      <c r="O656" s="53"/>
    </row>
    <row r="657" spans="11:15">
      <c r="K657" s="52"/>
      <c r="L657" s="52"/>
      <c r="M657" s="34"/>
      <c r="N657" s="53"/>
      <c r="O657" s="53"/>
    </row>
    <row r="658" spans="11:15">
      <c r="K658" s="52"/>
      <c r="L658" s="52"/>
      <c r="M658" s="34"/>
      <c r="N658" s="53"/>
      <c r="O658" s="53"/>
    </row>
    <row r="659" spans="11:15">
      <c r="K659" s="52"/>
      <c r="L659" s="52"/>
      <c r="M659" s="34"/>
      <c r="N659" s="53"/>
      <c r="O659" s="53"/>
    </row>
    <row r="660" spans="11:15">
      <c r="K660" s="52"/>
      <c r="L660" s="52"/>
      <c r="M660" s="34"/>
      <c r="N660" s="53"/>
      <c r="O660" s="53"/>
    </row>
    <row r="661" spans="11:15">
      <c r="K661" s="52"/>
      <c r="L661" s="52"/>
      <c r="M661" s="34"/>
      <c r="N661" s="53"/>
      <c r="O661" s="53"/>
    </row>
    <row r="662" spans="11:15">
      <c r="K662" s="52"/>
      <c r="L662" s="52"/>
      <c r="M662" s="34"/>
      <c r="N662" s="53"/>
      <c r="O662" s="53"/>
    </row>
    <row r="663" spans="11:15">
      <c r="K663" s="52"/>
      <c r="L663" s="52"/>
      <c r="M663" s="34"/>
      <c r="N663" s="53"/>
      <c r="O663" s="53"/>
    </row>
    <row r="664" spans="11:15">
      <c r="K664" s="52"/>
      <c r="L664" s="52"/>
      <c r="M664" s="34"/>
      <c r="N664" s="53"/>
      <c r="O664" s="53"/>
    </row>
    <row r="665" spans="11:15">
      <c r="K665" s="52"/>
      <c r="L665" s="52"/>
      <c r="M665" s="34"/>
      <c r="N665" s="53"/>
      <c r="O665" s="53"/>
    </row>
    <row r="666" spans="11:15">
      <c r="K666" s="52"/>
      <c r="L666" s="52"/>
      <c r="M666" s="34"/>
      <c r="N666" s="53"/>
      <c r="O666" s="53"/>
    </row>
    <row r="667" spans="11:15">
      <c r="K667" s="52"/>
      <c r="L667" s="52"/>
      <c r="M667" s="34"/>
      <c r="N667" s="53"/>
      <c r="O667" s="53"/>
    </row>
    <row r="668" spans="11:15">
      <c r="K668" s="52"/>
      <c r="L668" s="52"/>
      <c r="M668" s="34"/>
      <c r="N668" s="53"/>
      <c r="O668" s="53"/>
    </row>
    <row r="669" spans="11:15">
      <c r="K669" s="52"/>
      <c r="L669" s="52"/>
      <c r="M669" s="34"/>
      <c r="N669" s="53"/>
      <c r="O669" s="53"/>
    </row>
    <row r="670" spans="11:15">
      <c r="K670" s="52"/>
      <c r="L670" s="52"/>
      <c r="M670" s="34"/>
      <c r="N670" s="53"/>
      <c r="O670" s="53"/>
    </row>
    <row r="671" spans="11:15">
      <c r="K671" s="52"/>
      <c r="L671" s="52"/>
      <c r="M671" s="34"/>
      <c r="N671" s="53"/>
      <c r="O671" s="53"/>
    </row>
    <row r="672" spans="11:15">
      <c r="K672" s="52"/>
      <c r="L672" s="52"/>
      <c r="M672" s="34"/>
      <c r="N672" s="53"/>
      <c r="O672" s="53"/>
    </row>
    <row r="673" spans="11:15">
      <c r="K673" s="52"/>
      <c r="L673" s="52"/>
      <c r="M673" s="34"/>
      <c r="N673" s="53"/>
      <c r="O673" s="53"/>
    </row>
    <row r="674" spans="11:15">
      <c r="K674" s="52"/>
      <c r="L674" s="52"/>
      <c r="M674" s="34"/>
      <c r="N674" s="53"/>
      <c r="O674" s="53"/>
    </row>
    <row r="675" spans="11:15">
      <c r="K675" s="52"/>
      <c r="L675" s="52"/>
      <c r="M675" s="34"/>
      <c r="N675" s="53"/>
      <c r="O675" s="53"/>
    </row>
    <row r="676" spans="11:15">
      <c r="K676" s="52"/>
      <c r="L676" s="52"/>
      <c r="M676" s="34"/>
      <c r="N676" s="53"/>
      <c r="O676" s="53"/>
    </row>
    <row r="677" spans="11:15">
      <c r="K677" s="52"/>
      <c r="L677" s="52"/>
      <c r="M677" s="34"/>
      <c r="N677" s="53"/>
      <c r="O677" s="53"/>
    </row>
    <row r="678" spans="11:15">
      <c r="K678" s="52"/>
      <c r="L678" s="52"/>
      <c r="M678" s="34"/>
      <c r="N678" s="53"/>
      <c r="O678" s="53"/>
    </row>
    <row r="679" spans="11:15">
      <c r="K679" s="52"/>
      <c r="L679" s="52"/>
      <c r="M679" s="34"/>
      <c r="N679" s="53"/>
      <c r="O679" s="53"/>
    </row>
    <row r="680" spans="11:15">
      <c r="K680" s="52"/>
      <c r="L680" s="52"/>
      <c r="M680" s="34"/>
      <c r="N680" s="53"/>
      <c r="O680" s="53"/>
    </row>
    <row r="681" spans="11:15">
      <c r="K681" s="52"/>
      <c r="L681" s="52"/>
      <c r="M681" s="34"/>
      <c r="N681" s="53"/>
      <c r="O681" s="53"/>
    </row>
    <row r="682" spans="11:15">
      <c r="K682" s="52"/>
      <c r="L682" s="52"/>
      <c r="M682" s="34"/>
      <c r="N682" s="53"/>
      <c r="O682" s="53"/>
    </row>
    <row r="683" spans="11:15">
      <c r="K683" s="52"/>
      <c r="L683" s="52"/>
      <c r="M683" s="34"/>
      <c r="N683" s="53"/>
      <c r="O683" s="53"/>
    </row>
    <row r="684" spans="11:15">
      <c r="K684" s="52"/>
      <c r="L684" s="52"/>
      <c r="M684" s="34"/>
      <c r="N684" s="53"/>
      <c r="O684" s="53"/>
    </row>
    <row r="685" spans="11:15">
      <c r="K685" s="52"/>
      <c r="L685" s="52"/>
      <c r="M685" s="34"/>
      <c r="N685" s="53"/>
      <c r="O685" s="53"/>
    </row>
    <row r="686" spans="11:15">
      <c r="K686" s="52"/>
      <c r="L686" s="52"/>
      <c r="M686" s="34"/>
      <c r="N686" s="53"/>
      <c r="O686" s="53"/>
    </row>
    <row r="687" spans="11:15">
      <c r="K687" s="52"/>
      <c r="L687" s="52"/>
      <c r="M687" s="34"/>
      <c r="N687" s="53"/>
      <c r="O687" s="53"/>
    </row>
    <row r="688" spans="11:15">
      <c r="K688" s="52"/>
      <c r="L688" s="52"/>
      <c r="M688" s="34"/>
      <c r="N688" s="53"/>
      <c r="O688" s="53"/>
    </row>
    <row r="689" spans="11:15">
      <c r="K689" s="52"/>
      <c r="L689" s="52"/>
      <c r="M689" s="34"/>
      <c r="N689" s="53"/>
      <c r="O689" s="53"/>
    </row>
    <row r="690" spans="11:15">
      <c r="K690" s="52"/>
      <c r="L690" s="52"/>
      <c r="M690" s="34"/>
      <c r="N690" s="53"/>
      <c r="O690" s="53"/>
    </row>
    <row r="691" spans="11:15">
      <c r="K691" s="52"/>
      <c r="L691" s="52"/>
      <c r="M691" s="34"/>
      <c r="N691" s="53"/>
      <c r="O691" s="53"/>
    </row>
    <row r="692" spans="11:15">
      <c r="K692" s="52"/>
      <c r="L692" s="52"/>
      <c r="M692" s="34"/>
      <c r="N692" s="53"/>
      <c r="O692" s="53"/>
    </row>
    <row r="693" spans="11:15">
      <c r="K693" s="52"/>
      <c r="L693" s="52"/>
      <c r="M693" s="34"/>
      <c r="N693" s="53"/>
      <c r="O693" s="53"/>
    </row>
    <row r="694" spans="11:15">
      <c r="K694" s="52"/>
      <c r="L694" s="52"/>
      <c r="M694" s="34"/>
      <c r="N694" s="53"/>
      <c r="O694" s="53"/>
    </row>
    <row r="695" spans="11:15">
      <c r="K695" s="52"/>
      <c r="L695" s="52"/>
      <c r="M695" s="34"/>
      <c r="N695" s="53"/>
      <c r="O695" s="53"/>
    </row>
    <row r="696" spans="11:15">
      <c r="K696" s="52"/>
      <c r="L696" s="52"/>
      <c r="M696" s="34"/>
      <c r="N696" s="53"/>
      <c r="O696" s="53"/>
    </row>
    <row r="697" spans="11:15">
      <c r="K697" s="52"/>
      <c r="L697" s="52"/>
      <c r="M697" s="34"/>
      <c r="N697" s="53"/>
      <c r="O697" s="53"/>
    </row>
    <row r="698" spans="11:15">
      <c r="K698" s="52"/>
      <c r="L698" s="52"/>
      <c r="M698" s="34"/>
      <c r="N698" s="53"/>
      <c r="O698" s="53"/>
    </row>
    <row r="699" spans="11:15">
      <c r="K699" s="52"/>
      <c r="L699" s="52"/>
      <c r="M699" s="34"/>
      <c r="N699" s="53"/>
      <c r="O699" s="53"/>
    </row>
    <row r="700" spans="11:15">
      <c r="K700" s="52"/>
      <c r="L700" s="52"/>
      <c r="M700" s="34"/>
      <c r="N700" s="53"/>
      <c r="O700" s="53"/>
    </row>
    <row r="701" spans="11:15">
      <c r="K701" s="52"/>
      <c r="L701" s="52"/>
      <c r="M701" s="34"/>
      <c r="N701" s="53"/>
      <c r="O701" s="53"/>
    </row>
    <row r="702" spans="11:15">
      <c r="K702" s="52"/>
      <c r="L702" s="52"/>
      <c r="M702" s="34"/>
      <c r="N702" s="53"/>
      <c r="O702" s="53"/>
    </row>
    <row r="703" spans="11:15">
      <c r="K703" s="52"/>
      <c r="L703" s="52"/>
      <c r="M703" s="34"/>
      <c r="N703" s="53"/>
      <c r="O703" s="53"/>
    </row>
    <row r="704" spans="11:15">
      <c r="K704" s="52"/>
      <c r="L704" s="52"/>
      <c r="M704" s="34"/>
      <c r="N704" s="53"/>
      <c r="O704" s="53"/>
    </row>
    <row r="705" spans="11:15">
      <c r="K705" s="52"/>
      <c r="L705" s="52"/>
      <c r="M705" s="34"/>
      <c r="N705" s="53"/>
      <c r="O705" s="53"/>
    </row>
    <row r="706" spans="11:15">
      <c r="K706" s="52"/>
      <c r="L706" s="52"/>
      <c r="M706" s="34"/>
      <c r="N706" s="53"/>
      <c r="O706" s="53"/>
    </row>
    <row r="707" spans="11:15">
      <c r="K707" s="52"/>
      <c r="L707" s="52"/>
      <c r="M707" s="34"/>
      <c r="N707" s="53"/>
      <c r="O707" s="53"/>
    </row>
    <row r="708" spans="11:15">
      <c r="K708" s="52"/>
      <c r="L708" s="52"/>
      <c r="M708" s="34"/>
      <c r="N708" s="53"/>
      <c r="O708" s="53"/>
    </row>
    <row r="709" spans="11:15">
      <c r="K709" s="52"/>
      <c r="L709" s="52"/>
      <c r="M709" s="34"/>
      <c r="N709" s="53"/>
      <c r="O709" s="53"/>
    </row>
    <row r="710" spans="11:15">
      <c r="K710" s="52"/>
      <c r="L710" s="52"/>
      <c r="M710" s="34"/>
      <c r="N710" s="53"/>
      <c r="O710" s="53"/>
    </row>
    <row r="711" spans="11:15">
      <c r="K711" s="52"/>
      <c r="L711" s="52"/>
      <c r="M711" s="34"/>
      <c r="N711" s="53"/>
      <c r="O711" s="53"/>
    </row>
    <row r="712" spans="11:15">
      <c r="K712" s="52"/>
      <c r="L712" s="52"/>
      <c r="M712" s="34"/>
      <c r="N712" s="53"/>
      <c r="O712" s="53"/>
    </row>
    <row r="713" spans="11:15">
      <c r="K713" s="52"/>
      <c r="L713" s="52"/>
      <c r="M713" s="34"/>
      <c r="N713" s="53"/>
      <c r="O713" s="53"/>
    </row>
    <row r="714" spans="11:15">
      <c r="K714" s="52"/>
      <c r="L714" s="52"/>
      <c r="M714" s="34"/>
      <c r="N714" s="53"/>
      <c r="O714" s="53"/>
    </row>
    <row r="715" spans="11:15">
      <c r="K715" s="52"/>
      <c r="L715" s="52"/>
      <c r="M715" s="34"/>
      <c r="N715" s="53"/>
      <c r="O715" s="53"/>
    </row>
    <row r="716" spans="11:15">
      <c r="K716" s="52"/>
      <c r="L716" s="52"/>
      <c r="M716" s="34"/>
      <c r="N716" s="53"/>
      <c r="O716" s="53"/>
    </row>
    <row r="717" spans="11:15">
      <c r="K717" s="52"/>
      <c r="L717" s="52"/>
      <c r="M717" s="34"/>
      <c r="N717" s="53"/>
      <c r="O717" s="53"/>
    </row>
    <row r="718" spans="11:15">
      <c r="K718" s="52"/>
      <c r="L718" s="52"/>
      <c r="M718" s="34"/>
      <c r="N718" s="53"/>
      <c r="O718" s="53"/>
    </row>
    <row r="719" spans="11:15">
      <c r="K719" s="52"/>
      <c r="L719" s="52"/>
      <c r="M719" s="34"/>
      <c r="N719" s="53"/>
      <c r="O719" s="53"/>
    </row>
    <row r="720" spans="11:15">
      <c r="K720" s="52"/>
      <c r="L720" s="52"/>
      <c r="M720" s="34"/>
      <c r="N720" s="53"/>
      <c r="O720" s="53"/>
    </row>
    <row r="721" spans="11:15">
      <c r="K721" s="52"/>
      <c r="L721" s="52"/>
      <c r="M721" s="34"/>
      <c r="N721" s="53"/>
      <c r="O721" s="53"/>
    </row>
    <row r="722" spans="11:15">
      <c r="K722" s="52"/>
      <c r="L722" s="52"/>
      <c r="M722" s="34"/>
      <c r="N722" s="53"/>
      <c r="O722" s="53"/>
    </row>
    <row r="723" spans="11:15">
      <c r="K723" s="52"/>
      <c r="L723" s="52"/>
      <c r="M723" s="34"/>
      <c r="N723" s="53"/>
      <c r="O723" s="53"/>
    </row>
    <row r="724" spans="11:15">
      <c r="K724" s="52"/>
      <c r="L724" s="52"/>
      <c r="M724" s="34"/>
      <c r="N724" s="53"/>
      <c r="O724" s="53"/>
    </row>
    <row r="725" spans="11:15">
      <c r="K725" s="52"/>
      <c r="L725" s="52"/>
      <c r="M725" s="34"/>
      <c r="N725" s="53"/>
      <c r="O725" s="53"/>
    </row>
    <row r="726" spans="11:15">
      <c r="K726" s="52"/>
      <c r="L726" s="52"/>
      <c r="M726" s="34"/>
      <c r="N726" s="53"/>
      <c r="O726" s="53"/>
    </row>
    <row r="727" spans="11:15">
      <c r="K727" s="52"/>
      <c r="L727" s="52"/>
      <c r="M727" s="34"/>
      <c r="N727" s="53"/>
      <c r="O727" s="53"/>
    </row>
    <row r="728" spans="11:15">
      <c r="K728" s="52"/>
      <c r="L728" s="52"/>
      <c r="M728" s="34"/>
      <c r="N728" s="53"/>
      <c r="O728" s="53"/>
    </row>
    <row r="729" spans="11:15">
      <c r="K729" s="52"/>
      <c r="L729" s="52"/>
      <c r="M729" s="34"/>
      <c r="N729" s="53"/>
      <c r="O729" s="53"/>
    </row>
    <row r="730" spans="11:15">
      <c r="K730" s="52"/>
      <c r="L730" s="52"/>
      <c r="M730" s="34"/>
      <c r="N730" s="53"/>
      <c r="O730" s="53"/>
    </row>
    <row r="731" spans="11:15">
      <c r="K731" s="52"/>
      <c r="L731" s="52"/>
      <c r="M731" s="34"/>
      <c r="N731" s="53"/>
      <c r="O731" s="53"/>
    </row>
    <row r="732" spans="11:15">
      <c r="K732" s="52"/>
      <c r="L732" s="52"/>
      <c r="M732" s="34"/>
      <c r="N732" s="53"/>
      <c r="O732" s="53"/>
    </row>
    <row r="733" spans="11:15">
      <c r="K733" s="52"/>
      <c r="L733" s="52"/>
      <c r="M733" s="34"/>
      <c r="N733" s="53"/>
      <c r="O733" s="53"/>
    </row>
    <row r="734" spans="11:15">
      <c r="K734" s="52"/>
      <c r="L734" s="52"/>
      <c r="M734" s="34"/>
      <c r="N734" s="53"/>
      <c r="O734" s="53"/>
    </row>
    <row r="735" spans="11:15">
      <c r="K735" s="52"/>
      <c r="L735" s="52"/>
      <c r="M735" s="34"/>
      <c r="N735" s="53"/>
      <c r="O735" s="53"/>
    </row>
    <row r="736" spans="11:15">
      <c r="K736" s="52"/>
      <c r="L736" s="52"/>
      <c r="M736" s="34"/>
      <c r="N736" s="53"/>
      <c r="O736" s="53"/>
    </row>
    <row r="737" spans="11:15">
      <c r="K737" s="52"/>
      <c r="L737" s="52"/>
      <c r="M737" s="34"/>
      <c r="N737" s="53"/>
      <c r="O737" s="53"/>
    </row>
    <row r="738" spans="11:15">
      <c r="K738" s="52"/>
      <c r="L738" s="52"/>
      <c r="M738" s="34"/>
      <c r="N738" s="53"/>
      <c r="O738" s="53"/>
    </row>
    <row r="739" spans="11:15">
      <c r="K739" s="52"/>
      <c r="L739" s="52"/>
      <c r="M739" s="34"/>
      <c r="N739" s="53"/>
      <c r="O739" s="53"/>
    </row>
    <row r="740" spans="11:15">
      <c r="K740" s="52"/>
      <c r="L740" s="52"/>
      <c r="M740" s="34"/>
      <c r="N740" s="53"/>
      <c r="O740" s="53"/>
    </row>
    <row r="741" spans="11:15">
      <c r="K741" s="52"/>
      <c r="L741" s="52"/>
      <c r="M741" s="34"/>
      <c r="N741" s="53"/>
      <c r="O741" s="53"/>
    </row>
    <row r="742" spans="11:15">
      <c r="K742" s="52"/>
      <c r="L742" s="52"/>
      <c r="M742" s="34"/>
      <c r="N742" s="53"/>
      <c r="O742" s="53"/>
    </row>
    <row r="743" spans="11:15">
      <c r="K743" s="52"/>
      <c r="L743" s="52"/>
      <c r="M743" s="34"/>
      <c r="N743" s="53"/>
      <c r="O743" s="53"/>
    </row>
    <row r="744" spans="11:15">
      <c r="K744" s="52"/>
      <c r="L744" s="52"/>
      <c r="M744" s="34"/>
      <c r="N744" s="53"/>
      <c r="O744" s="53"/>
    </row>
    <row r="745" spans="11:15">
      <c r="K745" s="52"/>
      <c r="L745" s="52"/>
      <c r="M745" s="34"/>
      <c r="N745" s="53"/>
      <c r="O745" s="53"/>
    </row>
    <row r="746" spans="11:15">
      <c r="K746" s="52"/>
      <c r="L746" s="52"/>
      <c r="M746" s="34"/>
      <c r="N746" s="53"/>
      <c r="O746" s="53"/>
    </row>
    <row r="747" spans="11:15">
      <c r="K747" s="52"/>
      <c r="L747" s="52"/>
      <c r="M747" s="34"/>
      <c r="N747" s="53"/>
      <c r="O747" s="53"/>
    </row>
    <row r="748" spans="11:15">
      <c r="K748" s="52"/>
      <c r="L748" s="52"/>
      <c r="M748" s="34"/>
      <c r="N748" s="53"/>
      <c r="O748" s="53"/>
    </row>
    <row r="749" spans="11:15">
      <c r="K749" s="52"/>
      <c r="L749" s="52"/>
      <c r="M749" s="34"/>
      <c r="N749" s="53"/>
      <c r="O749" s="53"/>
    </row>
    <row r="750" spans="11:15">
      <c r="K750" s="52"/>
      <c r="L750" s="52"/>
      <c r="M750" s="34"/>
      <c r="N750" s="53"/>
      <c r="O750" s="53"/>
    </row>
    <row r="751" spans="11:15">
      <c r="K751" s="52"/>
      <c r="L751" s="52"/>
      <c r="M751" s="34"/>
      <c r="N751" s="53"/>
      <c r="O751" s="53"/>
    </row>
    <row r="752" spans="11:15">
      <c r="K752" s="52"/>
      <c r="L752" s="52"/>
      <c r="M752" s="34"/>
      <c r="N752" s="53"/>
      <c r="O752" s="53"/>
    </row>
    <row r="753" spans="11:15">
      <c r="K753" s="52"/>
      <c r="L753" s="52"/>
      <c r="M753" s="34"/>
      <c r="N753" s="53"/>
      <c r="O753" s="53"/>
    </row>
    <row r="754" spans="11:15">
      <c r="K754" s="52"/>
      <c r="L754" s="52"/>
      <c r="M754" s="34"/>
      <c r="N754" s="53"/>
      <c r="O754" s="53"/>
    </row>
    <row r="755" spans="11:15">
      <c r="K755" s="52"/>
      <c r="L755" s="52"/>
      <c r="M755" s="34"/>
      <c r="N755" s="53"/>
      <c r="O755" s="53"/>
    </row>
    <row r="756" spans="11:15">
      <c r="K756" s="52"/>
      <c r="L756" s="52"/>
      <c r="M756" s="34"/>
      <c r="N756" s="53"/>
      <c r="O756" s="53"/>
    </row>
    <row r="757" spans="11:15">
      <c r="K757" s="52"/>
      <c r="L757" s="52"/>
      <c r="M757" s="34"/>
      <c r="N757" s="53"/>
      <c r="O757" s="53"/>
    </row>
    <row r="758" spans="11:15">
      <c r="K758" s="52"/>
      <c r="L758" s="52"/>
      <c r="M758" s="34"/>
      <c r="N758" s="53"/>
      <c r="O758" s="53"/>
    </row>
    <row r="759" spans="11:15">
      <c r="K759" s="52"/>
      <c r="L759" s="52"/>
      <c r="M759" s="34"/>
      <c r="N759" s="53"/>
      <c r="O759" s="53"/>
    </row>
    <row r="760" spans="11:15">
      <c r="K760" s="52"/>
      <c r="L760" s="52"/>
      <c r="M760" s="34"/>
      <c r="N760" s="53"/>
      <c r="O760" s="53"/>
    </row>
    <row r="761" spans="11:15">
      <c r="K761" s="52"/>
      <c r="L761" s="52"/>
      <c r="M761" s="34"/>
      <c r="N761" s="53"/>
      <c r="O761" s="53"/>
    </row>
    <row r="762" spans="11:15">
      <c r="K762" s="52"/>
      <c r="L762" s="52"/>
      <c r="M762" s="34"/>
      <c r="N762" s="53"/>
      <c r="O762" s="53"/>
    </row>
    <row r="763" spans="11:15">
      <c r="K763" s="52"/>
      <c r="L763" s="52"/>
      <c r="M763" s="34"/>
      <c r="N763" s="53"/>
      <c r="O763" s="53"/>
    </row>
    <row r="764" spans="11:15">
      <c r="K764" s="52"/>
      <c r="L764" s="52"/>
      <c r="M764" s="34"/>
      <c r="N764" s="53"/>
      <c r="O764" s="53"/>
    </row>
    <row r="765" spans="11:15">
      <c r="K765" s="52"/>
      <c r="L765" s="52"/>
      <c r="M765" s="34"/>
      <c r="N765" s="53"/>
      <c r="O765" s="53"/>
    </row>
    <row r="766" spans="11:15">
      <c r="K766" s="52"/>
      <c r="L766" s="52"/>
      <c r="M766" s="34"/>
      <c r="N766" s="53"/>
      <c r="O766" s="53"/>
    </row>
    <row r="767" spans="11:15">
      <c r="K767" s="52"/>
      <c r="L767" s="52"/>
      <c r="M767" s="34"/>
      <c r="N767" s="53"/>
      <c r="O767" s="53"/>
    </row>
    <row r="768" spans="11:15">
      <c r="K768" s="52"/>
      <c r="L768" s="52"/>
      <c r="M768" s="34"/>
      <c r="N768" s="53"/>
      <c r="O768" s="53"/>
    </row>
    <row r="769" spans="11:15">
      <c r="K769" s="52"/>
      <c r="L769" s="52"/>
      <c r="M769" s="34"/>
      <c r="N769" s="53"/>
      <c r="O769" s="53"/>
    </row>
    <row r="770" spans="11:15">
      <c r="K770" s="52"/>
      <c r="L770" s="52"/>
      <c r="M770" s="34"/>
      <c r="N770" s="53"/>
      <c r="O770" s="53"/>
    </row>
    <row r="771" spans="11:15">
      <c r="K771" s="52"/>
      <c r="L771" s="52"/>
      <c r="M771" s="34"/>
      <c r="N771" s="53"/>
      <c r="O771" s="53"/>
    </row>
    <row r="772" spans="11:15">
      <c r="K772" s="52"/>
      <c r="L772" s="52"/>
      <c r="M772" s="34"/>
      <c r="N772" s="53"/>
      <c r="O772" s="53"/>
    </row>
    <row r="773" spans="11:15">
      <c r="K773" s="52"/>
      <c r="L773" s="52"/>
      <c r="M773" s="34"/>
      <c r="N773" s="53"/>
      <c r="O773" s="53"/>
    </row>
    <row r="774" spans="11:15">
      <c r="K774" s="52"/>
      <c r="L774" s="52"/>
      <c r="M774" s="34"/>
      <c r="N774" s="53"/>
      <c r="O774" s="53"/>
    </row>
    <row r="775" spans="11:15">
      <c r="K775" s="52"/>
      <c r="L775" s="52"/>
      <c r="M775" s="34"/>
      <c r="N775" s="53"/>
      <c r="O775" s="53"/>
    </row>
    <row r="776" spans="11:15">
      <c r="K776" s="52"/>
      <c r="L776" s="52"/>
      <c r="M776" s="34"/>
      <c r="N776" s="53"/>
      <c r="O776" s="53"/>
    </row>
    <row r="777" spans="11:15">
      <c r="K777" s="52"/>
      <c r="L777" s="52"/>
      <c r="M777" s="34"/>
      <c r="N777" s="53"/>
      <c r="O777" s="53"/>
    </row>
    <row r="778" spans="11:15">
      <c r="K778" s="52"/>
      <c r="L778" s="52"/>
      <c r="M778" s="34"/>
      <c r="N778" s="53"/>
      <c r="O778" s="53"/>
    </row>
    <row r="779" spans="11:15">
      <c r="K779" s="52"/>
      <c r="L779" s="52"/>
      <c r="M779" s="34"/>
      <c r="N779" s="53"/>
      <c r="O779" s="53"/>
    </row>
    <row r="780" spans="11:15">
      <c r="K780" s="52"/>
      <c r="L780" s="52"/>
      <c r="M780" s="34"/>
      <c r="N780" s="53"/>
      <c r="O780" s="53"/>
    </row>
    <row r="781" spans="11:15">
      <c r="K781" s="52"/>
      <c r="L781" s="52"/>
      <c r="M781" s="34"/>
      <c r="N781" s="53"/>
      <c r="O781" s="53"/>
    </row>
    <row r="782" spans="11:15">
      <c r="K782" s="52"/>
      <c r="L782" s="52"/>
      <c r="M782" s="34"/>
      <c r="N782" s="53"/>
      <c r="O782" s="53"/>
    </row>
    <row r="783" spans="11:15">
      <c r="K783" s="52"/>
      <c r="L783" s="52"/>
      <c r="M783" s="34"/>
      <c r="N783" s="53"/>
      <c r="O783" s="53"/>
    </row>
    <row r="784" spans="11:15">
      <c r="K784" s="52"/>
      <c r="L784" s="52"/>
      <c r="M784" s="34"/>
      <c r="N784" s="53"/>
      <c r="O784" s="53"/>
    </row>
    <row r="785" spans="11:15">
      <c r="K785" s="52"/>
      <c r="L785" s="52"/>
      <c r="M785" s="34"/>
      <c r="N785" s="53"/>
      <c r="O785" s="53"/>
    </row>
    <row r="786" spans="11:15">
      <c r="K786" s="52"/>
      <c r="L786" s="52"/>
      <c r="M786" s="34"/>
      <c r="N786" s="53"/>
      <c r="O786" s="53"/>
    </row>
    <row r="787" spans="11:15">
      <c r="K787" s="52"/>
      <c r="L787" s="52"/>
      <c r="M787" s="34"/>
      <c r="N787" s="53"/>
      <c r="O787" s="53"/>
    </row>
    <row r="788" spans="11:15">
      <c r="K788" s="52"/>
      <c r="L788" s="52"/>
      <c r="M788" s="34"/>
      <c r="N788" s="53"/>
      <c r="O788" s="53"/>
    </row>
    <row r="789" spans="11:15">
      <c r="K789" s="52"/>
      <c r="L789" s="52"/>
      <c r="M789" s="34"/>
      <c r="N789" s="53"/>
      <c r="O789" s="53"/>
    </row>
    <row r="790" spans="11:15">
      <c r="K790" s="52"/>
      <c r="L790" s="52"/>
      <c r="M790" s="34"/>
      <c r="N790" s="53"/>
      <c r="O790" s="53"/>
    </row>
    <row r="791" spans="11:15">
      <c r="K791" s="52"/>
      <c r="L791" s="52"/>
      <c r="M791" s="34"/>
      <c r="N791" s="53"/>
      <c r="O791" s="53"/>
    </row>
    <row r="792" spans="11:15">
      <c r="K792" s="52"/>
      <c r="L792" s="52"/>
      <c r="M792" s="34"/>
      <c r="N792" s="53"/>
      <c r="O792" s="53"/>
    </row>
    <row r="793" spans="11:15">
      <c r="K793" s="52"/>
      <c r="L793" s="52"/>
      <c r="M793" s="34"/>
      <c r="N793" s="53"/>
      <c r="O793" s="53"/>
    </row>
    <row r="794" spans="11:15">
      <c r="K794" s="52"/>
      <c r="L794" s="52"/>
      <c r="M794" s="34"/>
      <c r="N794" s="53"/>
      <c r="O794" s="53"/>
    </row>
    <row r="795" spans="11:15">
      <c r="K795" s="52"/>
      <c r="L795" s="52"/>
      <c r="M795" s="34"/>
      <c r="N795" s="53"/>
      <c r="O795" s="53"/>
    </row>
    <row r="796" spans="11:15">
      <c r="K796" s="52"/>
      <c r="L796" s="52"/>
      <c r="M796" s="34"/>
      <c r="N796" s="53"/>
      <c r="O796" s="53"/>
    </row>
    <row r="797" spans="11:15">
      <c r="K797" s="52"/>
      <c r="L797" s="52"/>
      <c r="M797" s="34"/>
      <c r="N797" s="53"/>
      <c r="O797" s="53"/>
    </row>
    <row r="798" spans="11:15">
      <c r="K798" s="52"/>
      <c r="L798" s="52"/>
      <c r="M798" s="34"/>
      <c r="N798" s="53"/>
      <c r="O798" s="53"/>
    </row>
    <row r="799" spans="11:15">
      <c r="K799" s="52"/>
      <c r="L799" s="52"/>
      <c r="M799" s="34"/>
      <c r="N799" s="53"/>
      <c r="O799" s="53"/>
    </row>
    <row r="800" spans="11:15">
      <c r="K800" s="52"/>
      <c r="L800" s="52"/>
      <c r="M800" s="34"/>
      <c r="N800" s="53"/>
      <c r="O800" s="53"/>
    </row>
    <row r="801" spans="11:15">
      <c r="K801" s="52"/>
      <c r="L801" s="52"/>
      <c r="M801" s="34"/>
      <c r="N801" s="53"/>
      <c r="O801" s="53"/>
    </row>
    <row r="802" spans="11:15">
      <c r="K802" s="52"/>
      <c r="L802" s="52"/>
      <c r="M802" s="34"/>
      <c r="N802" s="53"/>
      <c r="O802" s="53"/>
    </row>
    <row r="803" spans="11:15">
      <c r="K803" s="52"/>
      <c r="L803" s="52"/>
      <c r="M803" s="34"/>
      <c r="N803" s="53"/>
      <c r="O803" s="53"/>
    </row>
    <row r="804" spans="11:15">
      <c r="K804" s="52"/>
      <c r="L804" s="52"/>
      <c r="M804" s="34"/>
      <c r="N804" s="53"/>
      <c r="O804" s="53"/>
    </row>
    <row r="805" spans="11:15">
      <c r="K805" s="52"/>
      <c r="L805" s="52"/>
      <c r="M805" s="34"/>
      <c r="N805" s="53"/>
      <c r="O805" s="53"/>
    </row>
    <row r="806" spans="11:15">
      <c r="K806" s="52"/>
      <c r="L806" s="52"/>
      <c r="M806" s="34"/>
      <c r="N806" s="53"/>
      <c r="O806" s="53"/>
    </row>
    <row r="807" spans="11:15">
      <c r="K807" s="52"/>
      <c r="L807" s="52"/>
      <c r="M807" s="34"/>
      <c r="N807" s="53"/>
      <c r="O807" s="53"/>
    </row>
    <row r="808" spans="11:15">
      <c r="K808" s="52"/>
      <c r="L808" s="52"/>
      <c r="M808" s="34"/>
      <c r="N808" s="53"/>
      <c r="O808" s="53"/>
    </row>
    <row r="809" spans="11:15">
      <c r="K809" s="52"/>
      <c r="L809" s="52"/>
      <c r="M809" s="34"/>
      <c r="N809" s="53"/>
      <c r="O809" s="53"/>
    </row>
    <row r="810" spans="11:15">
      <c r="K810" s="52"/>
      <c r="L810" s="52"/>
      <c r="M810" s="34"/>
      <c r="N810" s="53"/>
      <c r="O810" s="53"/>
    </row>
    <row r="811" spans="11:15">
      <c r="K811" s="52"/>
      <c r="L811" s="52"/>
      <c r="M811" s="34"/>
      <c r="N811" s="53"/>
      <c r="O811" s="53"/>
    </row>
    <row r="812" spans="11:15">
      <c r="K812" s="52"/>
      <c r="L812" s="52"/>
      <c r="M812" s="34"/>
      <c r="N812" s="53"/>
      <c r="O812" s="53"/>
    </row>
    <row r="813" spans="11:15">
      <c r="K813" s="52"/>
      <c r="L813" s="52"/>
      <c r="M813" s="34"/>
      <c r="N813" s="53"/>
      <c r="O813" s="53"/>
    </row>
    <row r="814" spans="11:15">
      <c r="K814" s="52"/>
      <c r="L814" s="52"/>
      <c r="M814" s="34"/>
      <c r="N814" s="53"/>
      <c r="O814" s="53"/>
    </row>
    <row r="815" spans="11:15">
      <c r="K815" s="52"/>
      <c r="L815" s="52"/>
      <c r="M815" s="34"/>
      <c r="N815" s="53"/>
      <c r="O815" s="53"/>
    </row>
    <row r="816" spans="11:15">
      <c r="K816" s="52"/>
      <c r="L816" s="52"/>
      <c r="M816" s="34"/>
      <c r="N816" s="53"/>
      <c r="O816" s="53"/>
    </row>
    <row r="817" spans="11:15">
      <c r="K817" s="52"/>
      <c r="L817" s="52"/>
      <c r="M817" s="34"/>
      <c r="N817" s="53"/>
      <c r="O817" s="53"/>
    </row>
    <row r="818" spans="11:15">
      <c r="K818" s="52"/>
      <c r="L818" s="52"/>
      <c r="M818" s="34"/>
      <c r="N818" s="53"/>
      <c r="O818" s="53"/>
    </row>
    <row r="819" spans="11:15">
      <c r="K819" s="52"/>
      <c r="L819" s="52"/>
      <c r="M819" s="34"/>
      <c r="N819" s="53"/>
      <c r="O819" s="53"/>
    </row>
    <row r="820" spans="11:15">
      <c r="K820" s="52"/>
      <c r="L820" s="52"/>
      <c r="M820" s="34"/>
      <c r="N820" s="53"/>
      <c r="O820" s="53"/>
    </row>
    <row r="821" spans="11:15">
      <c r="K821" s="52"/>
      <c r="L821" s="52"/>
      <c r="M821" s="34"/>
      <c r="N821" s="53"/>
      <c r="O821" s="53"/>
    </row>
    <row r="822" spans="11:15">
      <c r="K822" s="52"/>
      <c r="L822" s="52"/>
      <c r="M822" s="34"/>
      <c r="N822" s="53"/>
      <c r="O822" s="53"/>
    </row>
    <row r="823" spans="11:15">
      <c r="K823" s="52"/>
      <c r="L823" s="52"/>
      <c r="M823" s="34"/>
      <c r="N823" s="53"/>
      <c r="O823" s="53"/>
    </row>
    <row r="824" spans="11:15">
      <c r="K824" s="52"/>
      <c r="L824" s="52"/>
      <c r="M824" s="34"/>
      <c r="N824" s="53"/>
      <c r="O824" s="53"/>
    </row>
    <row r="825" spans="11:15">
      <c r="K825" s="52"/>
      <c r="L825" s="52"/>
      <c r="M825" s="34"/>
      <c r="N825" s="53"/>
      <c r="O825" s="53"/>
    </row>
    <row r="826" spans="11:15">
      <c r="K826" s="52"/>
      <c r="L826" s="52"/>
      <c r="M826" s="34"/>
      <c r="N826" s="53"/>
      <c r="O826" s="53"/>
    </row>
    <row r="827" spans="11:15">
      <c r="K827" s="52"/>
      <c r="L827" s="52"/>
      <c r="M827" s="34"/>
      <c r="N827" s="53"/>
      <c r="O827" s="53"/>
    </row>
    <row r="828" spans="11:15">
      <c r="K828" s="52"/>
      <c r="L828" s="52"/>
      <c r="M828" s="34"/>
      <c r="N828" s="53"/>
      <c r="O828" s="53"/>
    </row>
    <row r="829" spans="11:15">
      <c r="K829" s="52"/>
      <c r="L829" s="52"/>
      <c r="M829" s="34"/>
      <c r="N829" s="53"/>
      <c r="O829" s="53"/>
    </row>
    <row r="830" spans="11:15">
      <c r="K830" s="52"/>
      <c r="L830" s="52"/>
      <c r="M830" s="34"/>
      <c r="N830" s="53"/>
      <c r="O830" s="53"/>
    </row>
    <row r="831" spans="11:15">
      <c r="K831" s="52"/>
      <c r="L831" s="52"/>
      <c r="M831" s="34"/>
      <c r="N831" s="53"/>
      <c r="O831" s="53"/>
    </row>
    <row r="832" spans="11:15">
      <c r="K832" s="52"/>
      <c r="L832" s="52"/>
      <c r="M832" s="34"/>
      <c r="N832" s="53"/>
      <c r="O832" s="53"/>
    </row>
    <row r="833" spans="11:15">
      <c r="K833" s="52"/>
      <c r="L833" s="52"/>
      <c r="M833" s="34"/>
      <c r="N833" s="53"/>
      <c r="O833" s="53"/>
    </row>
    <row r="834" spans="11:15">
      <c r="K834" s="52"/>
      <c r="L834" s="52"/>
      <c r="M834" s="34"/>
      <c r="N834" s="53"/>
      <c r="O834" s="53"/>
    </row>
    <row r="835" spans="11:15">
      <c r="K835" s="52"/>
      <c r="L835" s="52"/>
      <c r="M835" s="34"/>
      <c r="N835" s="53"/>
      <c r="O835" s="53"/>
    </row>
    <row r="836" spans="11:15">
      <c r="K836" s="52"/>
      <c r="L836" s="52"/>
      <c r="M836" s="34"/>
      <c r="N836" s="53"/>
      <c r="O836" s="53"/>
    </row>
    <row r="837" spans="11:15">
      <c r="K837" s="52"/>
      <c r="L837" s="52"/>
      <c r="M837" s="34"/>
      <c r="N837" s="53"/>
      <c r="O837" s="53"/>
    </row>
    <row r="838" spans="11:15">
      <c r="K838" s="52"/>
      <c r="L838" s="52"/>
      <c r="M838" s="34"/>
      <c r="N838" s="53"/>
      <c r="O838" s="53"/>
    </row>
    <row r="839" spans="11:15">
      <c r="K839" s="52"/>
      <c r="L839" s="52"/>
      <c r="M839" s="34"/>
      <c r="N839" s="53"/>
      <c r="O839" s="53"/>
    </row>
    <row r="840" spans="11:15">
      <c r="K840" s="52"/>
      <c r="L840" s="52"/>
      <c r="M840" s="34"/>
      <c r="N840" s="53"/>
      <c r="O840" s="53"/>
    </row>
    <row r="841" spans="11:15">
      <c r="K841" s="52"/>
      <c r="L841" s="52"/>
      <c r="M841" s="34"/>
      <c r="N841" s="53"/>
      <c r="O841" s="53"/>
    </row>
    <row r="842" spans="11:15">
      <c r="K842" s="52"/>
      <c r="L842" s="52"/>
      <c r="M842" s="34"/>
      <c r="N842" s="53"/>
      <c r="O842" s="53"/>
    </row>
    <row r="843" spans="11:15">
      <c r="K843" s="52"/>
      <c r="L843" s="52"/>
      <c r="M843" s="34"/>
      <c r="N843" s="53"/>
      <c r="O843" s="53"/>
    </row>
    <row r="844" spans="11:15">
      <c r="K844" s="52"/>
      <c r="L844" s="52"/>
      <c r="M844" s="34"/>
      <c r="N844" s="53"/>
      <c r="O844" s="53"/>
    </row>
    <row r="845" spans="11:15">
      <c r="K845" s="52"/>
      <c r="L845" s="52"/>
      <c r="M845" s="34"/>
      <c r="N845" s="53"/>
      <c r="O845" s="53"/>
    </row>
    <row r="846" spans="11:15">
      <c r="K846" s="52"/>
      <c r="L846" s="52"/>
      <c r="M846" s="34"/>
      <c r="N846" s="53"/>
      <c r="O846" s="53"/>
    </row>
    <row r="847" spans="11:15">
      <c r="K847" s="52"/>
      <c r="L847" s="52"/>
      <c r="M847" s="34"/>
      <c r="N847" s="53"/>
      <c r="O847" s="53"/>
    </row>
    <row r="848" spans="11:15">
      <c r="K848" s="52"/>
      <c r="L848" s="52"/>
      <c r="M848" s="34"/>
      <c r="N848" s="53"/>
      <c r="O848" s="53"/>
    </row>
    <row r="849" spans="11:15">
      <c r="K849" s="52"/>
      <c r="L849" s="52"/>
      <c r="M849" s="34"/>
      <c r="N849" s="53"/>
      <c r="O849" s="53"/>
    </row>
    <row r="850" spans="11:15">
      <c r="K850" s="52"/>
      <c r="L850" s="52"/>
      <c r="M850" s="34"/>
      <c r="N850" s="53"/>
      <c r="O850" s="53"/>
    </row>
    <row r="851" spans="11:15">
      <c r="K851" s="52"/>
      <c r="L851" s="52"/>
      <c r="M851" s="34"/>
      <c r="N851" s="53"/>
      <c r="O851" s="53"/>
    </row>
    <row r="852" spans="11:15">
      <c r="K852" s="52"/>
      <c r="L852" s="52"/>
      <c r="M852" s="34"/>
      <c r="N852" s="53"/>
      <c r="O852" s="53"/>
    </row>
    <row r="853" spans="11:15">
      <c r="K853" s="52"/>
      <c r="L853" s="52"/>
      <c r="M853" s="34"/>
      <c r="N853" s="53"/>
      <c r="O853" s="53"/>
    </row>
    <row r="854" spans="11:15">
      <c r="K854" s="52"/>
      <c r="L854" s="52"/>
      <c r="M854" s="34"/>
      <c r="N854" s="53"/>
      <c r="O854" s="53"/>
    </row>
    <row r="855" spans="11:15">
      <c r="K855" s="52"/>
      <c r="L855" s="52"/>
      <c r="M855" s="34"/>
      <c r="N855" s="53"/>
      <c r="O855" s="53"/>
    </row>
    <row r="856" spans="11:15">
      <c r="K856" s="52"/>
      <c r="L856" s="52"/>
      <c r="M856" s="34"/>
      <c r="N856" s="53"/>
      <c r="O856" s="53"/>
    </row>
    <row r="857" spans="11:15">
      <c r="K857" s="52"/>
      <c r="L857" s="52"/>
      <c r="M857" s="34"/>
      <c r="N857" s="53"/>
      <c r="O857" s="53"/>
    </row>
    <row r="858" spans="11:15">
      <c r="K858" s="52"/>
      <c r="L858" s="52"/>
      <c r="M858" s="34"/>
      <c r="N858" s="53"/>
      <c r="O858" s="53"/>
    </row>
    <row r="859" spans="11:15">
      <c r="K859" s="52"/>
      <c r="L859" s="52"/>
      <c r="M859" s="34"/>
      <c r="N859" s="53"/>
      <c r="O859" s="53"/>
    </row>
    <row r="860" spans="11:15">
      <c r="K860" s="52"/>
      <c r="L860" s="52"/>
      <c r="M860" s="34"/>
      <c r="N860" s="53"/>
      <c r="O860" s="53"/>
    </row>
    <row r="861" spans="11:15">
      <c r="K861" s="52"/>
      <c r="L861" s="52"/>
      <c r="M861" s="34"/>
      <c r="N861" s="53"/>
      <c r="O861" s="53"/>
    </row>
    <row r="862" spans="11:15">
      <c r="K862" s="52"/>
      <c r="L862" s="52"/>
      <c r="M862" s="34"/>
      <c r="N862" s="53"/>
      <c r="O862" s="53"/>
    </row>
    <row r="863" spans="11:15">
      <c r="K863" s="52"/>
      <c r="L863" s="52"/>
      <c r="M863" s="34"/>
      <c r="N863" s="53"/>
      <c r="O863" s="53"/>
    </row>
    <row r="864" spans="11:15">
      <c r="K864" s="52"/>
      <c r="L864" s="52"/>
      <c r="M864" s="34"/>
      <c r="N864" s="53"/>
      <c r="O864" s="53"/>
    </row>
    <row r="865" spans="11:15">
      <c r="K865" s="52"/>
      <c r="L865" s="52"/>
      <c r="M865" s="34"/>
      <c r="N865" s="53"/>
      <c r="O865" s="53"/>
    </row>
    <row r="866" spans="11:15">
      <c r="K866" s="52"/>
      <c r="L866" s="52"/>
      <c r="M866" s="34"/>
      <c r="N866" s="53"/>
      <c r="O866" s="53"/>
    </row>
    <row r="867" spans="11:15">
      <c r="K867" s="52"/>
      <c r="L867" s="52"/>
      <c r="M867" s="34"/>
      <c r="N867" s="53"/>
      <c r="O867" s="53"/>
    </row>
    <row r="868" spans="11:15">
      <c r="K868" s="52"/>
      <c r="L868" s="52"/>
      <c r="M868" s="34"/>
      <c r="N868" s="53"/>
      <c r="O868" s="53"/>
    </row>
    <row r="869" spans="11:15">
      <c r="K869" s="52"/>
      <c r="L869" s="52"/>
      <c r="M869" s="34"/>
      <c r="N869" s="53"/>
      <c r="O869" s="53"/>
    </row>
    <row r="870" spans="11:15">
      <c r="K870" s="52"/>
      <c r="L870" s="52"/>
      <c r="M870" s="34"/>
      <c r="N870" s="53"/>
      <c r="O870" s="53"/>
    </row>
    <row r="871" spans="11:15">
      <c r="K871" s="52"/>
      <c r="L871" s="52"/>
      <c r="M871" s="34"/>
      <c r="N871" s="53"/>
      <c r="O871" s="53"/>
    </row>
    <row r="872" spans="11:15">
      <c r="K872" s="52"/>
      <c r="L872" s="52"/>
      <c r="M872" s="34"/>
      <c r="N872" s="53"/>
      <c r="O872" s="53"/>
    </row>
    <row r="873" spans="11:15">
      <c r="K873" s="52"/>
      <c r="L873" s="52"/>
      <c r="M873" s="34"/>
      <c r="N873" s="53"/>
      <c r="O873" s="53"/>
    </row>
    <row r="874" spans="11:15">
      <c r="K874" s="52"/>
      <c r="L874" s="52"/>
      <c r="M874" s="34"/>
      <c r="N874" s="53"/>
      <c r="O874" s="53"/>
    </row>
    <row r="875" spans="11:15">
      <c r="K875" s="52"/>
      <c r="L875" s="52"/>
      <c r="M875" s="34"/>
      <c r="N875" s="53"/>
      <c r="O875" s="53"/>
    </row>
    <row r="876" spans="11:15">
      <c r="K876" s="52"/>
      <c r="L876" s="52"/>
      <c r="M876" s="34"/>
      <c r="N876" s="53"/>
      <c r="O876" s="53"/>
    </row>
    <row r="877" spans="11:15">
      <c r="K877" s="52"/>
      <c r="L877" s="52"/>
      <c r="M877" s="34"/>
      <c r="N877" s="53"/>
      <c r="O877" s="53"/>
    </row>
    <row r="878" spans="11:15">
      <c r="K878" s="52"/>
      <c r="L878" s="52"/>
      <c r="M878" s="34"/>
      <c r="N878" s="53"/>
      <c r="O878" s="53"/>
    </row>
    <row r="879" spans="11:15">
      <c r="K879" s="52"/>
      <c r="L879" s="52"/>
      <c r="M879" s="34"/>
      <c r="N879" s="53"/>
      <c r="O879" s="53"/>
    </row>
    <row r="880" spans="11:15">
      <c r="K880" s="52"/>
      <c r="L880" s="52"/>
      <c r="M880" s="34"/>
      <c r="N880" s="53"/>
      <c r="O880" s="53"/>
    </row>
    <row r="881" spans="11:15">
      <c r="K881" s="52"/>
      <c r="L881" s="52"/>
      <c r="M881" s="34"/>
      <c r="N881" s="53"/>
      <c r="O881" s="53"/>
    </row>
    <row r="882" spans="11:15">
      <c r="K882" s="52"/>
      <c r="L882" s="52"/>
      <c r="M882" s="34"/>
      <c r="N882" s="53"/>
      <c r="O882" s="53"/>
    </row>
    <row r="883" spans="11:15">
      <c r="K883" s="52"/>
      <c r="L883" s="52"/>
      <c r="M883" s="34"/>
      <c r="N883" s="53"/>
      <c r="O883" s="53"/>
    </row>
    <row r="884" spans="11:15">
      <c r="K884" s="52"/>
      <c r="L884" s="52"/>
      <c r="M884" s="34"/>
      <c r="N884" s="53"/>
      <c r="O884" s="53"/>
    </row>
    <row r="885" spans="11:15">
      <c r="K885" s="52"/>
      <c r="L885" s="52"/>
      <c r="M885" s="34"/>
      <c r="N885" s="53"/>
      <c r="O885" s="53"/>
    </row>
    <row r="886" spans="11:15">
      <c r="K886" s="52"/>
      <c r="L886" s="52"/>
      <c r="M886" s="34"/>
      <c r="N886" s="53"/>
      <c r="O886" s="53"/>
    </row>
    <row r="887" spans="11:15">
      <c r="K887" s="52"/>
      <c r="L887" s="52"/>
      <c r="M887" s="34"/>
      <c r="N887" s="53"/>
      <c r="O887" s="53"/>
    </row>
    <row r="888" spans="11:15">
      <c r="K888" s="52"/>
      <c r="L888" s="52"/>
      <c r="M888" s="34"/>
      <c r="N888" s="53"/>
      <c r="O888" s="53"/>
    </row>
    <row r="889" spans="11:15">
      <c r="K889" s="52"/>
      <c r="L889" s="52"/>
      <c r="M889" s="34"/>
      <c r="N889" s="53"/>
      <c r="O889" s="53"/>
    </row>
    <row r="890" spans="11:15">
      <c r="K890" s="52"/>
      <c r="L890" s="52"/>
      <c r="M890" s="34"/>
      <c r="N890" s="53"/>
      <c r="O890" s="53"/>
    </row>
    <row r="891" spans="11:15">
      <c r="K891" s="52"/>
      <c r="L891" s="52"/>
      <c r="M891" s="34"/>
      <c r="N891" s="53"/>
      <c r="O891" s="53"/>
    </row>
    <row r="892" spans="11:15">
      <c r="K892" s="52"/>
      <c r="L892" s="52"/>
      <c r="M892" s="34"/>
      <c r="N892" s="53"/>
      <c r="O892" s="53"/>
    </row>
    <row r="893" spans="11:15">
      <c r="K893" s="52"/>
      <c r="L893" s="52"/>
      <c r="M893" s="34"/>
      <c r="N893" s="53"/>
      <c r="O893" s="53"/>
    </row>
    <row r="894" spans="11:15">
      <c r="K894" s="52"/>
      <c r="L894" s="52"/>
      <c r="M894" s="34"/>
      <c r="N894" s="53"/>
      <c r="O894" s="53"/>
    </row>
    <row r="895" spans="11:15">
      <c r="K895" s="52"/>
      <c r="L895" s="52"/>
      <c r="M895" s="34"/>
      <c r="N895" s="53"/>
      <c r="O895" s="53"/>
    </row>
    <row r="896" spans="11:15">
      <c r="K896" s="52"/>
      <c r="L896" s="52"/>
      <c r="M896" s="34"/>
      <c r="N896" s="53"/>
      <c r="O896" s="53"/>
    </row>
    <row r="897" spans="11:15">
      <c r="K897" s="52"/>
      <c r="L897" s="52"/>
      <c r="M897" s="34"/>
      <c r="N897" s="53"/>
      <c r="O897" s="53"/>
    </row>
    <row r="898" spans="11:15">
      <c r="K898" s="52"/>
      <c r="L898" s="52"/>
      <c r="M898" s="34"/>
      <c r="N898" s="53"/>
      <c r="O898" s="53"/>
    </row>
    <row r="899" spans="11:15">
      <c r="K899" s="52"/>
      <c r="L899" s="52"/>
      <c r="M899" s="34"/>
      <c r="N899" s="53"/>
      <c r="O899" s="53"/>
    </row>
    <row r="900" spans="11:15">
      <c r="K900" s="52"/>
      <c r="L900" s="52"/>
      <c r="M900" s="34"/>
      <c r="N900" s="53"/>
      <c r="O900" s="53"/>
    </row>
    <row r="901" spans="11:15">
      <c r="K901" s="52"/>
      <c r="L901" s="52"/>
      <c r="M901" s="34"/>
      <c r="N901" s="53"/>
      <c r="O901" s="53"/>
    </row>
    <row r="902" spans="11:15">
      <c r="K902" s="52"/>
      <c r="L902" s="52"/>
      <c r="M902" s="34"/>
      <c r="N902" s="53"/>
      <c r="O902" s="53"/>
    </row>
    <row r="903" spans="11:15">
      <c r="K903" s="52"/>
      <c r="L903" s="52"/>
      <c r="M903" s="34"/>
      <c r="N903" s="53"/>
      <c r="O903" s="53"/>
    </row>
    <row r="904" spans="11:15">
      <c r="K904" s="52"/>
      <c r="L904" s="52"/>
      <c r="M904" s="34"/>
      <c r="N904" s="53"/>
      <c r="O904" s="53"/>
    </row>
    <row r="905" spans="11:15">
      <c r="K905" s="52"/>
      <c r="L905" s="52"/>
      <c r="M905" s="34"/>
      <c r="N905" s="53"/>
      <c r="O905" s="53"/>
    </row>
    <row r="906" spans="11:15">
      <c r="K906" s="52"/>
      <c r="L906" s="52"/>
      <c r="M906" s="34"/>
      <c r="N906" s="53"/>
      <c r="O906" s="53"/>
    </row>
    <row r="907" spans="11:15">
      <c r="K907" s="52"/>
      <c r="L907" s="52"/>
      <c r="M907" s="34"/>
      <c r="N907" s="53"/>
      <c r="O907" s="53"/>
    </row>
    <row r="908" spans="11:15">
      <c r="K908" s="52"/>
      <c r="L908" s="52"/>
      <c r="M908" s="34"/>
      <c r="N908" s="53"/>
      <c r="O908" s="53"/>
    </row>
    <row r="909" spans="11:15">
      <c r="K909" s="52"/>
      <c r="L909" s="52"/>
      <c r="M909" s="34"/>
      <c r="N909" s="53"/>
      <c r="O909" s="53"/>
    </row>
    <row r="910" spans="11:15">
      <c r="K910" s="52"/>
      <c r="L910" s="52"/>
      <c r="M910" s="34"/>
      <c r="N910" s="53"/>
      <c r="O910" s="53"/>
    </row>
    <row r="911" spans="11:15">
      <c r="K911" s="52"/>
      <c r="L911" s="52"/>
      <c r="M911" s="34"/>
      <c r="N911" s="53"/>
      <c r="O911" s="53"/>
    </row>
    <row r="912" spans="11:15">
      <c r="K912" s="52"/>
      <c r="L912" s="52"/>
      <c r="M912" s="34"/>
      <c r="N912" s="53"/>
      <c r="O912" s="53"/>
    </row>
    <row r="913" spans="11:15">
      <c r="K913" s="52"/>
      <c r="L913" s="52"/>
      <c r="M913" s="34"/>
      <c r="N913" s="53"/>
      <c r="O913" s="53"/>
    </row>
    <row r="914" spans="11:15">
      <c r="K914" s="52"/>
      <c r="L914" s="52"/>
      <c r="M914" s="34"/>
      <c r="N914" s="53"/>
      <c r="O914" s="53"/>
    </row>
    <row r="915" spans="11:15">
      <c r="K915" s="52"/>
      <c r="L915" s="52"/>
      <c r="M915" s="34"/>
      <c r="N915" s="53"/>
      <c r="O915" s="53"/>
    </row>
    <row r="916" spans="11:15">
      <c r="K916" s="52"/>
      <c r="L916" s="52"/>
      <c r="M916" s="34"/>
      <c r="N916" s="53"/>
      <c r="O916" s="53"/>
    </row>
    <row r="917" spans="11:15">
      <c r="K917" s="52"/>
      <c r="L917" s="52"/>
      <c r="M917" s="34"/>
      <c r="N917" s="53"/>
      <c r="O917" s="53"/>
    </row>
    <row r="918" spans="11:15">
      <c r="K918" s="52"/>
      <c r="L918" s="52"/>
      <c r="M918" s="34"/>
      <c r="N918" s="53"/>
      <c r="O918" s="53"/>
    </row>
    <row r="919" spans="11:15">
      <c r="K919" s="52"/>
      <c r="L919" s="52"/>
      <c r="M919" s="34"/>
      <c r="N919" s="53"/>
      <c r="O919" s="53"/>
    </row>
    <row r="920" spans="11:15">
      <c r="K920" s="52"/>
      <c r="L920" s="52"/>
      <c r="M920" s="34"/>
      <c r="N920" s="53"/>
      <c r="O920" s="53"/>
    </row>
    <row r="921" spans="11:15">
      <c r="K921" s="52"/>
      <c r="L921" s="52"/>
      <c r="M921" s="34"/>
      <c r="N921" s="53"/>
      <c r="O921" s="53"/>
    </row>
    <row r="922" spans="11:15">
      <c r="K922" s="52"/>
      <c r="L922" s="52"/>
      <c r="M922" s="34"/>
      <c r="N922" s="53"/>
      <c r="O922" s="53"/>
    </row>
    <row r="923" spans="11:15">
      <c r="K923" s="52"/>
      <c r="L923" s="52"/>
      <c r="M923" s="34"/>
      <c r="N923" s="53"/>
      <c r="O923" s="53"/>
    </row>
    <row r="924" spans="11:15">
      <c r="K924" s="52"/>
      <c r="L924" s="52"/>
      <c r="M924" s="34"/>
      <c r="N924" s="53"/>
      <c r="O924" s="53"/>
    </row>
    <row r="925" spans="11:15">
      <c r="K925" s="52"/>
      <c r="L925" s="52"/>
      <c r="M925" s="34"/>
      <c r="N925" s="53"/>
      <c r="O925" s="53"/>
    </row>
    <row r="926" spans="11:15">
      <c r="K926" s="52"/>
      <c r="L926" s="52"/>
      <c r="M926" s="34"/>
      <c r="N926" s="53"/>
      <c r="O926" s="53"/>
    </row>
    <row r="927" spans="11:15">
      <c r="K927" s="52"/>
      <c r="L927" s="52"/>
      <c r="M927" s="34"/>
      <c r="N927" s="53"/>
      <c r="O927" s="53"/>
    </row>
    <row r="928" spans="11:15">
      <c r="K928" s="52"/>
      <c r="L928" s="52"/>
      <c r="M928" s="34"/>
      <c r="N928" s="53"/>
      <c r="O928" s="53"/>
    </row>
    <row r="929" spans="11:15">
      <c r="K929" s="52"/>
      <c r="L929" s="52"/>
      <c r="M929" s="34"/>
      <c r="N929" s="53"/>
      <c r="O929" s="53"/>
    </row>
    <row r="930" spans="11:15">
      <c r="K930" s="52"/>
      <c r="L930" s="52"/>
      <c r="M930" s="34"/>
      <c r="N930" s="53"/>
      <c r="O930" s="53"/>
    </row>
    <row r="931" spans="11:15">
      <c r="K931" s="52"/>
      <c r="L931" s="52"/>
      <c r="M931" s="34"/>
      <c r="N931" s="53"/>
      <c r="O931" s="53"/>
    </row>
    <row r="932" spans="11:15">
      <c r="K932" s="52"/>
      <c r="L932" s="52"/>
      <c r="M932" s="34"/>
      <c r="N932" s="53"/>
      <c r="O932" s="53"/>
    </row>
    <row r="933" spans="11:15">
      <c r="K933" s="52"/>
      <c r="L933" s="52"/>
      <c r="M933" s="34"/>
      <c r="N933" s="53"/>
      <c r="O933" s="53"/>
    </row>
    <row r="934" spans="11:15">
      <c r="K934" s="52"/>
      <c r="L934" s="52"/>
      <c r="M934" s="34"/>
      <c r="N934" s="53"/>
      <c r="O934" s="53"/>
    </row>
    <row r="935" spans="11:15">
      <c r="K935" s="52"/>
      <c r="L935" s="52"/>
      <c r="M935" s="34"/>
      <c r="N935" s="53"/>
      <c r="O935" s="53"/>
    </row>
    <row r="936" spans="11:15">
      <c r="K936" s="52"/>
      <c r="L936" s="52"/>
      <c r="M936" s="34"/>
      <c r="N936" s="53"/>
      <c r="O936" s="53"/>
    </row>
    <row r="937" spans="11:15">
      <c r="K937" s="52"/>
      <c r="L937" s="52"/>
      <c r="M937" s="34"/>
      <c r="N937" s="53"/>
      <c r="O937" s="53"/>
    </row>
    <row r="938" spans="11:15">
      <c r="K938" s="52"/>
      <c r="L938" s="52"/>
      <c r="M938" s="34"/>
      <c r="N938" s="53"/>
      <c r="O938" s="53"/>
    </row>
    <row r="939" spans="11:15">
      <c r="K939" s="52"/>
      <c r="L939" s="52"/>
      <c r="M939" s="34"/>
      <c r="N939" s="53"/>
      <c r="O939" s="53"/>
    </row>
    <row r="940" spans="11:15">
      <c r="K940" s="52"/>
      <c r="L940" s="52"/>
      <c r="M940" s="34"/>
      <c r="N940" s="53"/>
      <c r="O940" s="53"/>
    </row>
    <row r="941" spans="11:15">
      <c r="K941" s="52"/>
      <c r="L941" s="52"/>
      <c r="M941" s="34"/>
      <c r="N941" s="53"/>
      <c r="O941" s="53"/>
    </row>
    <row r="942" spans="11:15">
      <c r="K942" s="52"/>
      <c r="L942" s="52"/>
      <c r="M942" s="34"/>
      <c r="N942" s="53"/>
      <c r="O942" s="53"/>
    </row>
    <row r="943" spans="11:15">
      <c r="K943" s="52"/>
      <c r="L943" s="52"/>
      <c r="M943" s="34"/>
      <c r="N943" s="53"/>
      <c r="O943" s="53"/>
    </row>
    <row r="944" spans="11:15">
      <c r="K944" s="52"/>
      <c r="L944" s="52"/>
      <c r="M944" s="34"/>
      <c r="N944" s="53"/>
      <c r="O944" s="53"/>
    </row>
    <row r="945" spans="11:15">
      <c r="K945" s="52"/>
      <c r="L945" s="52"/>
      <c r="M945" s="34"/>
      <c r="N945" s="53"/>
      <c r="O945" s="53"/>
    </row>
    <row r="946" spans="11:15">
      <c r="K946" s="52"/>
      <c r="L946" s="52"/>
      <c r="M946" s="34"/>
      <c r="N946" s="53"/>
      <c r="O946" s="53"/>
    </row>
    <row r="947" spans="11:15">
      <c r="K947" s="52"/>
      <c r="L947" s="52"/>
      <c r="M947" s="34"/>
      <c r="N947" s="53"/>
      <c r="O947" s="53"/>
    </row>
    <row r="948" spans="11:15">
      <c r="K948" s="52"/>
      <c r="L948" s="52"/>
      <c r="M948" s="34"/>
      <c r="N948" s="53"/>
      <c r="O948" s="53"/>
    </row>
    <row r="949" spans="11:15">
      <c r="K949" s="52"/>
      <c r="L949" s="52"/>
      <c r="M949" s="34"/>
      <c r="N949" s="53"/>
      <c r="O949" s="53"/>
    </row>
    <row r="950" spans="11:15">
      <c r="K950" s="52"/>
      <c r="L950" s="52"/>
      <c r="M950" s="34"/>
      <c r="N950" s="53"/>
      <c r="O950" s="53"/>
    </row>
    <row r="951" spans="11:15">
      <c r="K951" s="52"/>
      <c r="L951" s="52"/>
      <c r="M951" s="34"/>
      <c r="N951" s="53"/>
      <c r="O951" s="53"/>
    </row>
    <row r="952" spans="11:15">
      <c r="K952" s="52"/>
      <c r="L952" s="52"/>
      <c r="M952" s="34"/>
      <c r="N952" s="53"/>
      <c r="O952" s="53"/>
    </row>
    <row r="953" spans="11:15">
      <c r="K953" s="52"/>
      <c r="L953" s="52"/>
      <c r="M953" s="34"/>
      <c r="N953" s="53"/>
      <c r="O953" s="53"/>
    </row>
    <row r="954" spans="11:15">
      <c r="K954" s="52"/>
      <c r="L954" s="52"/>
      <c r="M954" s="34"/>
      <c r="N954" s="53"/>
      <c r="O954" s="53"/>
    </row>
    <row r="955" spans="11:15">
      <c r="K955" s="52"/>
      <c r="L955" s="52"/>
      <c r="M955" s="34"/>
      <c r="N955" s="53"/>
      <c r="O955" s="53"/>
    </row>
    <row r="956" spans="11:15">
      <c r="K956" s="52"/>
      <c r="L956" s="52"/>
      <c r="M956" s="34"/>
      <c r="N956" s="53"/>
      <c r="O956" s="53"/>
    </row>
    <row r="957" spans="11:15">
      <c r="K957" s="52"/>
      <c r="L957" s="52"/>
      <c r="M957" s="34"/>
      <c r="N957" s="53"/>
      <c r="O957" s="53"/>
    </row>
    <row r="958" spans="11:15">
      <c r="K958" s="52"/>
      <c r="L958" s="52"/>
      <c r="M958" s="34"/>
      <c r="N958" s="53"/>
      <c r="O958" s="53"/>
    </row>
    <row r="959" spans="11:15">
      <c r="K959" s="52"/>
      <c r="L959" s="52"/>
      <c r="M959" s="34"/>
      <c r="N959" s="53"/>
      <c r="O959" s="53"/>
    </row>
    <row r="960" spans="11:15">
      <c r="K960" s="52"/>
      <c r="L960" s="52"/>
      <c r="M960" s="34"/>
      <c r="N960" s="53"/>
      <c r="O960" s="53"/>
    </row>
    <row r="961" spans="11:15">
      <c r="K961" s="52"/>
      <c r="L961" s="52"/>
      <c r="M961" s="34"/>
      <c r="N961" s="53"/>
      <c r="O961" s="53"/>
    </row>
    <row r="962" spans="11:15">
      <c r="K962" s="52"/>
      <c r="L962" s="52"/>
      <c r="M962" s="34"/>
      <c r="N962" s="53"/>
      <c r="O962" s="53"/>
    </row>
    <row r="963" spans="11:15">
      <c r="K963" s="52"/>
      <c r="L963" s="52"/>
      <c r="M963" s="34"/>
      <c r="N963" s="53"/>
      <c r="O963" s="53"/>
    </row>
    <row r="964" spans="11:15">
      <c r="K964" s="52"/>
      <c r="L964" s="52"/>
      <c r="M964" s="34"/>
      <c r="N964" s="53"/>
      <c r="O964" s="53"/>
    </row>
    <row r="965" spans="11:15">
      <c r="K965" s="52"/>
      <c r="L965" s="52"/>
      <c r="M965" s="34"/>
      <c r="N965" s="53"/>
      <c r="O965" s="53"/>
    </row>
    <row r="966" spans="11:15">
      <c r="K966" s="52"/>
      <c r="L966" s="52"/>
      <c r="M966" s="34"/>
      <c r="N966" s="53"/>
      <c r="O966" s="53"/>
    </row>
    <row r="967" spans="11:15">
      <c r="K967" s="52"/>
      <c r="L967" s="52"/>
      <c r="M967" s="34"/>
      <c r="N967" s="53"/>
      <c r="O967" s="53"/>
    </row>
    <row r="968" spans="11:15">
      <c r="K968" s="52"/>
      <c r="L968" s="52"/>
      <c r="M968" s="34"/>
      <c r="N968" s="53"/>
      <c r="O968" s="53"/>
    </row>
    <row r="969" spans="11:15">
      <c r="K969" s="52"/>
      <c r="L969" s="52"/>
      <c r="M969" s="34"/>
      <c r="N969" s="53"/>
      <c r="O969" s="53"/>
    </row>
    <row r="970" spans="11:15">
      <c r="K970" s="52"/>
      <c r="L970" s="52"/>
      <c r="M970" s="34"/>
      <c r="N970" s="53"/>
      <c r="O970" s="53"/>
    </row>
    <row r="971" spans="11:15">
      <c r="K971" s="52"/>
      <c r="L971" s="52"/>
      <c r="M971" s="34"/>
      <c r="N971" s="53"/>
      <c r="O971" s="53"/>
    </row>
    <row r="972" spans="11:15">
      <c r="K972" s="52"/>
      <c r="L972" s="52"/>
      <c r="M972" s="34"/>
      <c r="N972" s="53"/>
      <c r="O972" s="53"/>
    </row>
    <row r="973" spans="11:15">
      <c r="K973" s="52"/>
      <c r="L973" s="52"/>
      <c r="M973" s="34"/>
      <c r="N973" s="53"/>
      <c r="O973" s="53"/>
    </row>
    <row r="974" spans="11:15">
      <c r="K974" s="52"/>
      <c r="L974" s="52"/>
      <c r="M974" s="34"/>
      <c r="N974" s="53"/>
      <c r="O974" s="53"/>
    </row>
    <row r="975" spans="11:15">
      <c r="K975" s="52"/>
      <c r="L975" s="52"/>
      <c r="M975" s="34"/>
      <c r="N975" s="53"/>
      <c r="O975" s="53"/>
    </row>
    <row r="976" spans="11:15">
      <c r="K976" s="52"/>
      <c r="L976" s="52"/>
      <c r="M976" s="34"/>
      <c r="N976" s="53"/>
      <c r="O976" s="53"/>
    </row>
    <row r="977" spans="11:15">
      <c r="K977" s="52"/>
      <c r="L977" s="52"/>
      <c r="M977" s="34"/>
      <c r="N977" s="53"/>
      <c r="O977" s="53"/>
    </row>
    <row r="978" spans="11:15">
      <c r="K978" s="52"/>
      <c r="L978" s="52"/>
      <c r="M978" s="34"/>
      <c r="N978" s="53"/>
      <c r="O978" s="53"/>
    </row>
    <row r="979" spans="11:15">
      <c r="K979" s="52"/>
      <c r="L979" s="52"/>
      <c r="M979" s="34"/>
      <c r="N979" s="53"/>
      <c r="O979" s="53"/>
    </row>
    <row r="980" spans="11:15">
      <c r="K980" s="52"/>
      <c r="L980" s="52"/>
      <c r="M980" s="34"/>
      <c r="N980" s="53"/>
      <c r="O980" s="53"/>
    </row>
    <row r="981" spans="11:15">
      <c r="K981" s="52"/>
      <c r="L981" s="52"/>
      <c r="M981" s="34"/>
      <c r="N981" s="53"/>
      <c r="O981" s="53"/>
    </row>
    <row r="982" spans="11:15">
      <c r="K982" s="52"/>
      <c r="L982" s="52"/>
      <c r="M982" s="34"/>
      <c r="N982" s="53"/>
      <c r="O982" s="53"/>
    </row>
    <row r="983" spans="11:15">
      <c r="K983" s="52"/>
      <c r="L983" s="52"/>
      <c r="M983" s="34"/>
      <c r="N983" s="53"/>
      <c r="O983" s="53"/>
    </row>
    <row r="984" spans="11:15">
      <c r="K984" s="52"/>
      <c r="L984" s="52"/>
      <c r="M984" s="34"/>
      <c r="N984" s="53"/>
      <c r="O984" s="53"/>
    </row>
    <row r="985" spans="11:15">
      <c r="K985" s="52"/>
      <c r="L985" s="52"/>
      <c r="M985" s="34"/>
      <c r="N985" s="53"/>
      <c r="O985" s="53"/>
    </row>
    <row r="986" spans="11:15">
      <c r="K986" s="52"/>
      <c r="L986" s="52"/>
      <c r="M986" s="34"/>
      <c r="N986" s="53"/>
      <c r="O986" s="53"/>
    </row>
    <row r="987" spans="11:15">
      <c r="K987" s="52"/>
      <c r="L987" s="52"/>
      <c r="M987" s="34"/>
      <c r="N987" s="53"/>
      <c r="O987" s="53"/>
    </row>
    <row r="988" spans="11:15">
      <c r="K988" s="52"/>
      <c r="L988" s="52"/>
      <c r="M988" s="34"/>
      <c r="N988" s="53"/>
      <c r="O988" s="53"/>
    </row>
    <row r="989" spans="11:15">
      <c r="K989" s="52"/>
      <c r="L989" s="52"/>
      <c r="M989" s="34"/>
      <c r="N989" s="53"/>
      <c r="O989" s="53"/>
    </row>
    <row r="990" spans="11:15">
      <c r="K990" s="52"/>
      <c r="L990" s="52"/>
      <c r="M990" s="34"/>
      <c r="N990" s="53"/>
      <c r="O990" s="53"/>
    </row>
    <row r="991" spans="11:15">
      <c r="K991" s="52"/>
      <c r="L991" s="52"/>
      <c r="M991" s="34"/>
      <c r="N991" s="53"/>
      <c r="O991" s="53"/>
    </row>
    <row r="992" spans="11:15">
      <c r="K992" s="52"/>
      <c r="L992" s="52"/>
      <c r="M992" s="34"/>
      <c r="N992" s="53"/>
      <c r="O992" s="53"/>
    </row>
    <row r="993" spans="11:15">
      <c r="K993" s="52"/>
      <c r="L993" s="52"/>
      <c r="M993" s="34"/>
      <c r="N993" s="53"/>
      <c r="O993" s="53"/>
    </row>
    <row r="994" spans="11:15">
      <c r="K994" s="52"/>
      <c r="L994" s="52"/>
      <c r="M994" s="34"/>
      <c r="N994" s="53"/>
      <c r="O994" s="53"/>
    </row>
    <row r="995" spans="11:15">
      <c r="K995" s="52"/>
      <c r="L995" s="52"/>
      <c r="M995" s="34"/>
      <c r="N995" s="53"/>
      <c r="O995" s="53"/>
    </row>
    <row r="996" spans="11:15">
      <c r="K996" s="52"/>
      <c r="L996" s="52"/>
      <c r="M996" s="34"/>
      <c r="N996" s="53"/>
      <c r="O996" s="53"/>
    </row>
    <row r="997" spans="11:15">
      <c r="K997" s="52"/>
      <c r="L997" s="52"/>
      <c r="M997" s="34"/>
      <c r="N997" s="53"/>
      <c r="O997" s="53"/>
    </row>
    <row r="998" spans="11:15">
      <c r="K998" s="52"/>
      <c r="L998" s="52"/>
      <c r="M998" s="34"/>
      <c r="N998" s="53"/>
      <c r="O998" s="53"/>
    </row>
    <row r="999" spans="11:15">
      <c r="K999" s="52"/>
      <c r="L999" s="52"/>
      <c r="M999" s="34"/>
      <c r="N999" s="53"/>
      <c r="O999" s="53"/>
    </row>
    <row r="1000" spans="11:15">
      <c r="K1000" s="52"/>
      <c r="L1000" s="52"/>
      <c r="M1000" s="34"/>
      <c r="N1000" s="53"/>
      <c r="O1000" s="53"/>
    </row>
    <row r="1001" spans="11:15">
      <c r="K1001" s="52"/>
      <c r="L1001" s="52"/>
      <c r="M1001" s="34"/>
      <c r="N1001" s="53"/>
      <c r="O1001" s="53"/>
    </row>
    <row r="1002" spans="11:15">
      <c r="K1002" s="52"/>
      <c r="L1002" s="52"/>
      <c r="M1002" s="34"/>
      <c r="N1002" s="53"/>
      <c r="O1002" s="53"/>
    </row>
    <row r="1003" spans="11:15">
      <c r="K1003" s="52"/>
      <c r="L1003" s="52"/>
      <c r="M1003" s="34"/>
      <c r="N1003" s="53"/>
      <c r="O1003" s="53"/>
    </row>
    <row r="1004" spans="11:15">
      <c r="K1004" s="52"/>
      <c r="L1004" s="52"/>
      <c r="M1004" s="34"/>
      <c r="N1004" s="53"/>
      <c r="O1004" s="53"/>
    </row>
    <row r="1005" spans="11:15">
      <c r="K1005" s="52"/>
      <c r="L1005" s="52"/>
      <c r="M1005" s="34"/>
      <c r="N1005" s="53"/>
      <c r="O1005" s="53"/>
    </row>
    <row r="1006" spans="11:15">
      <c r="K1006" s="52"/>
      <c r="L1006" s="52"/>
      <c r="M1006" s="34"/>
      <c r="N1006" s="53"/>
      <c r="O1006" s="53"/>
    </row>
    <row r="1007" spans="11:15">
      <c r="K1007" s="52"/>
      <c r="L1007" s="52"/>
      <c r="M1007" s="34"/>
      <c r="N1007" s="53"/>
      <c r="O1007" s="53"/>
    </row>
    <row r="1008" spans="11:15">
      <c r="K1008" s="52"/>
      <c r="L1008" s="52"/>
      <c r="M1008" s="34"/>
      <c r="N1008" s="53"/>
      <c r="O1008" s="53"/>
    </row>
    <row r="1009" spans="11:15">
      <c r="K1009" s="52"/>
      <c r="L1009" s="52"/>
      <c r="M1009" s="34"/>
      <c r="N1009" s="53"/>
      <c r="O1009" s="53"/>
    </row>
    <row r="1010" spans="11:15">
      <c r="K1010" s="52"/>
      <c r="L1010" s="52"/>
      <c r="M1010" s="34"/>
      <c r="N1010" s="53"/>
      <c r="O1010" s="53"/>
    </row>
    <row r="1011" spans="11:15">
      <c r="K1011" s="52"/>
      <c r="L1011" s="52"/>
      <c r="M1011" s="34"/>
      <c r="N1011" s="53"/>
      <c r="O1011" s="53"/>
    </row>
    <row r="1012" spans="11:15">
      <c r="K1012" s="52"/>
      <c r="L1012" s="52"/>
      <c r="M1012" s="34"/>
      <c r="N1012" s="53"/>
      <c r="O1012" s="53"/>
    </row>
    <row r="1013" spans="11:15">
      <c r="K1013" s="52"/>
      <c r="L1013" s="52"/>
      <c r="M1013" s="34"/>
      <c r="N1013" s="53"/>
      <c r="O1013" s="53"/>
    </row>
    <row r="1014" spans="11:15">
      <c r="K1014" s="52"/>
      <c r="L1014" s="52"/>
      <c r="M1014" s="34"/>
      <c r="N1014" s="53"/>
      <c r="O1014" s="53"/>
    </row>
    <row r="1015" spans="11:15">
      <c r="K1015" s="52"/>
      <c r="L1015" s="52"/>
      <c r="M1015" s="34"/>
      <c r="N1015" s="53"/>
      <c r="O1015" s="53"/>
    </row>
    <row r="1016" spans="11:15">
      <c r="K1016" s="52"/>
      <c r="L1016" s="52"/>
      <c r="M1016" s="34"/>
      <c r="N1016" s="53"/>
      <c r="O1016" s="53"/>
    </row>
    <row r="1017" spans="11:15">
      <c r="K1017" s="52"/>
      <c r="L1017" s="52"/>
      <c r="M1017" s="34"/>
      <c r="N1017" s="53"/>
      <c r="O1017" s="53"/>
    </row>
    <row r="1018" spans="11:15">
      <c r="K1018" s="52"/>
      <c r="L1018" s="52"/>
      <c r="M1018" s="34"/>
      <c r="N1018" s="53"/>
      <c r="O1018" s="53"/>
    </row>
    <row r="1019" spans="11:15">
      <c r="K1019" s="52"/>
      <c r="L1019" s="52"/>
      <c r="M1019" s="34"/>
      <c r="N1019" s="53"/>
      <c r="O1019" s="53"/>
    </row>
    <row r="1020" spans="11:15">
      <c r="K1020" s="52"/>
      <c r="L1020" s="52"/>
      <c r="M1020" s="34"/>
      <c r="N1020" s="53"/>
      <c r="O1020" s="53"/>
    </row>
    <row r="1021" spans="11:15">
      <c r="K1021" s="52"/>
      <c r="L1021" s="52"/>
      <c r="M1021" s="34"/>
      <c r="N1021" s="53"/>
      <c r="O1021" s="53"/>
    </row>
    <row r="1022" spans="11:15">
      <c r="K1022" s="52"/>
      <c r="L1022" s="52"/>
      <c r="M1022" s="34"/>
      <c r="N1022" s="53"/>
      <c r="O1022" s="53"/>
    </row>
    <row r="1023" spans="11:15">
      <c r="K1023" s="52"/>
      <c r="L1023" s="52"/>
      <c r="M1023" s="34"/>
      <c r="N1023" s="53"/>
      <c r="O1023" s="53"/>
    </row>
    <row r="1024" spans="11:15">
      <c r="K1024" s="52"/>
      <c r="L1024" s="52"/>
      <c r="M1024" s="34"/>
      <c r="N1024" s="53"/>
      <c r="O1024" s="53"/>
    </row>
    <row r="1025" spans="11:15">
      <c r="K1025" s="52"/>
      <c r="L1025" s="52"/>
      <c r="M1025" s="34"/>
      <c r="N1025" s="53"/>
      <c r="O1025" s="53"/>
    </row>
    <row r="1026" spans="11:15">
      <c r="K1026" s="52"/>
      <c r="L1026" s="52"/>
      <c r="M1026" s="34"/>
      <c r="N1026" s="53"/>
      <c r="O1026" s="53"/>
    </row>
    <row r="1027" spans="11:15">
      <c r="K1027" s="52"/>
      <c r="L1027" s="52"/>
      <c r="M1027" s="34"/>
      <c r="N1027" s="53"/>
      <c r="O1027" s="53"/>
    </row>
    <row r="1028" spans="11:15">
      <c r="K1028" s="52"/>
      <c r="L1028" s="52"/>
      <c r="M1028" s="34"/>
      <c r="N1028" s="53"/>
      <c r="O1028" s="53"/>
    </row>
    <row r="1029" spans="11:15">
      <c r="K1029" s="52"/>
      <c r="L1029" s="52"/>
      <c r="M1029" s="34"/>
      <c r="N1029" s="53"/>
      <c r="O1029" s="53"/>
    </row>
    <row r="1030" spans="11:15">
      <c r="K1030" s="52"/>
      <c r="L1030" s="52"/>
      <c r="M1030" s="34"/>
      <c r="N1030" s="53"/>
      <c r="O1030" s="53"/>
    </row>
    <row r="1031" spans="11:15">
      <c r="K1031" s="52"/>
      <c r="L1031" s="52"/>
      <c r="M1031" s="34"/>
      <c r="N1031" s="53"/>
      <c r="O1031" s="53"/>
    </row>
    <row r="1032" spans="11:15">
      <c r="K1032" s="52"/>
      <c r="L1032" s="52"/>
      <c r="M1032" s="34"/>
      <c r="N1032" s="53"/>
      <c r="O1032" s="53"/>
    </row>
    <row r="1033" spans="11:15">
      <c r="K1033" s="52"/>
      <c r="L1033" s="52"/>
      <c r="M1033" s="34"/>
      <c r="N1033" s="53"/>
      <c r="O1033" s="53"/>
    </row>
    <row r="1034" spans="11:15">
      <c r="K1034" s="52"/>
      <c r="L1034" s="52"/>
      <c r="M1034" s="34"/>
      <c r="N1034" s="53"/>
      <c r="O1034" s="53"/>
    </row>
    <row r="1035" spans="11:15">
      <c r="K1035" s="52"/>
      <c r="L1035" s="52"/>
      <c r="M1035" s="34"/>
      <c r="N1035" s="53"/>
      <c r="O1035" s="53"/>
    </row>
    <row r="1036" spans="11:15">
      <c r="K1036" s="52"/>
      <c r="L1036" s="52"/>
      <c r="M1036" s="34"/>
      <c r="N1036" s="53"/>
      <c r="O1036" s="53"/>
    </row>
    <row r="1037" spans="11:15">
      <c r="K1037" s="52"/>
      <c r="L1037" s="52"/>
      <c r="M1037" s="34"/>
      <c r="N1037" s="53"/>
      <c r="O1037" s="53"/>
    </row>
    <row r="1038" spans="11:15">
      <c r="K1038" s="52"/>
      <c r="L1038" s="52"/>
      <c r="M1038" s="34"/>
      <c r="N1038" s="53"/>
      <c r="O1038" s="53"/>
    </row>
    <row r="1039" spans="11:15">
      <c r="K1039" s="52"/>
      <c r="L1039" s="52"/>
      <c r="M1039" s="34"/>
      <c r="N1039" s="53"/>
      <c r="O1039" s="53"/>
    </row>
    <row r="1040" spans="11:15">
      <c r="K1040" s="52"/>
      <c r="L1040" s="52"/>
      <c r="M1040" s="34"/>
      <c r="N1040" s="53"/>
      <c r="O1040" s="53"/>
    </row>
    <row r="1041" spans="11:15">
      <c r="K1041" s="52"/>
      <c r="L1041" s="52"/>
      <c r="M1041" s="34"/>
      <c r="N1041" s="53"/>
      <c r="O1041" s="53"/>
    </row>
    <row r="1042" spans="11:15">
      <c r="K1042" s="52"/>
      <c r="L1042" s="52"/>
      <c r="M1042" s="34"/>
      <c r="N1042" s="53"/>
      <c r="O1042" s="53"/>
    </row>
    <row r="1043" spans="11:15">
      <c r="K1043" s="52"/>
      <c r="L1043" s="52"/>
      <c r="M1043" s="34"/>
      <c r="N1043" s="53"/>
      <c r="O1043" s="53"/>
    </row>
    <row r="1044" spans="11:15">
      <c r="K1044" s="52"/>
      <c r="L1044" s="52"/>
      <c r="M1044" s="34"/>
      <c r="N1044" s="53"/>
      <c r="O1044" s="53"/>
    </row>
    <row r="1045" spans="11:15">
      <c r="K1045" s="52"/>
      <c r="L1045" s="52"/>
      <c r="M1045" s="34"/>
      <c r="N1045" s="53"/>
      <c r="O1045" s="53"/>
    </row>
    <row r="1046" spans="11:15">
      <c r="K1046" s="52"/>
      <c r="L1046" s="52"/>
      <c r="M1046" s="34"/>
      <c r="N1046" s="53"/>
      <c r="O1046" s="53"/>
    </row>
    <row r="1047" spans="11:15">
      <c r="K1047" s="52"/>
      <c r="L1047" s="52"/>
      <c r="M1047" s="34"/>
      <c r="N1047" s="53"/>
      <c r="O1047" s="53"/>
    </row>
    <row r="1048" spans="11:15">
      <c r="K1048" s="52"/>
      <c r="L1048" s="52"/>
      <c r="M1048" s="34"/>
      <c r="N1048" s="53"/>
      <c r="O1048" s="53"/>
    </row>
    <row r="1049" spans="11:15">
      <c r="K1049" s="52"/>
      <c r="L1049" s="52"/>
      <c r="M1049" s="34"/>
      <c r="N1049" s="53"/>
      <c r="O1049" s="53"/>
    </row>
    <row r="1050" spans="11:15">
      <c r="K1050" s="52"/>
      <c r="L1050" s="52"/>
      <c r="M1050" s="34"/>
      <c r="N1050" s="53"/>
      <c r="O1050" s="53"/>
    </row>
    <row r="1051" spans="11:15">
      <c r="K1051" s="52"/>
      <c r="L1051" s="52"/>
      <c r="M1051" s="34"/>
      <c r="N1051" s="53"/>
      <c r="O1051" s="53"/>
    </row>
    <row r="1052" spans="11:15">
      <c r="K1052" s="52"/>
      <c r="L1052" s="52"/>
      <c r="M1052" s="34"/>
      <c r="N1052" s="53"/>
      <c r="O1052" s="53"/>
    </row>
    <row r="1053" spans="11:15">
      <c r="K1053" s="52"/>
      <c r="L1053" s="52"/>
      <c r="M1053" s="34"/>
      <c r="N1053" s="53"/>
      <c r="O1053" s="53"/>
    </row>
    <row r="1054" spans="11:15">
      <c r="K1054" s="52"/>
      <c r="L1054" s="52"/>
      <c r="M1054" s="34"/>
      <c r="N1054" s="53"/>
      <c r="O1054" s="53"/>
    </row>
    <row r="1055" spans="11:15">
      <c r="K1055" s="52"/>
      <c r="L1055" s="52"/>
      <c r="M1055" s="34"/>
      <c r="N1055" s="53"/>
      <c r="O1055" s="53"/>
    </row>
    <row r="1056" spans="11:15">
      <c r="K1056" s="52"/>
      <c r="L1056" s="52"/>
      <c r="M1056" s="34"/>
      <c r="N1056" s="53"/>
      <c r="O1056" s="53"/>
    </row>
    <row r="1057" spans="11:15">
      <c r="K1057" s="52"/>
      <c r="L1057" s="52"/>
      <c r="M1057" s="34"/>
      <c r="N1057" s="53"/>
      <c r="O1057" s="53"/>
    </row>
    <row r="1058" spans="11:15">
      <c r="K1058" s="52"/>
      <c r="L1058" s="52"/>
      <c r="M1058" s="34"/>
      <c r="N1058" s="53"/>
      <c r="O1058" s="53"/>
    </row>
    <row r="1059" spans="11:15">
      <c r="K1059" s="52"/>
      <c r="L1059" s="52"/>
      <c r="M1059" s="34"/>
      <c r="N1059" s="53"/>
      <c r="O1059" s="53"/>
    </row>
    <row r="1060" spans="11:15">
      <c r="K1060" s="52"/>
      <c r="L1060" s="52"/>
      <c r="M1060" s="34"/>
      <c r="N1060" s="53"/>
      <c r="O1060" s="53"/>
    </row>
    <row r="1061" spans="11:15">
      <c r="K1061" s="52"/>
      <c r="L1061" s="52"/>
      <c r="M1061" s="34"/>
      <c r="N1061" s="53"/>
      <c r="O1061" s="53"/>
    </row>
    <row r="1062" spans="11:15">
      <c r="K1062" s="52"/>
      <c r="L1062" s="52"/>
      <c r="M1062" s="34"/>
      <c r="N1062" s="53"/>
      <c r="O1062" s="53"/>
    </row>
    <row r="1063" spans="11:15">
      <c r="K1063" s="52"/>
      <c r="L1063" s="52"/>
      <c r="M1063" s="34"/>
      <c r="N1063" s="53"/>
      <c r="O1063" s="53"/>
    </row>
    <row r="1064" spans="11:15">
      <c r="K1064" s="52"/>
      <c r="L1064" s="52"/>
      <c r="M1064" s="34"/>
      <c r="N1064" s="53"/>
      <c r="O1064" s="53"/>
    </row>
    <row r="1065" spans="11:15">
      <c r="K1065" s="52"/>
      <c r="L1065" s="52"/>
      <c r="M1065" s="34"/>
      <c r="N1065" s="53"/>
      <c r="O1065" s="53"/>
    </row>
    <row r="1066" spans="11:15">
      <c r="K1066" s="52"/>
      <c r="L1066" s="52"/>
      <c r="M1066" s="34"/>
      <c r="N1066" s="53"/>
      <c r="O1066" s="53"/>
    </row>
    <row r="1067" spans="11:15">
      <c r="K1067" s="52"/>
      <c r="L1067" s="52"/>
      <c r="M1067" s="34"/>
      <c r="N1067" s="53"/>
      <c r="O1067" s="53"/>
    </row>
    <row r="1068" spans="11:15">
      <c r="K1068" s="52"/>
      <c r="L1068" s="52"/>
      <c r="M1068" s="34"/>
      <c r="N1068" s="53"/>
      <c r="O1068" s="53"/>
    </row>
    <row r="1069" spans="11:15">
      <c r="K1069" s="52"/>
      <c r="L1069" s="52"/>
      <c r="M1069" s="34"/>
      <c r="N1069" s="53"/>
      <c r="O1069" s="53"/>
    </row>
    <row r="1070" spans="11:15">
      <c r="K1070" s="52"/>
      <c r="L1070" s="52"/>
      <c r="M1070" s="34"/>
      <c r="N1070" s="53"/>
      <c r="O1070" s="53"/>
    </row>
    <row r="1071" spans="11:15">
      <c r="K1071" s="52"/>
      <c r="L1071" s="52"/>
      <c r="M1071" s="34"/>
      <c r="N1071" s="53"/>
      <c r="O1071" s="53"/>
    </row>
    <row r="1072" spans="11:15">
      <c r="K1072" s="52"/>
      <c r="L1072" s="52"/>
      <c r="M1072" s="34"/>
      <c r="N1072" s="53"/>
      <c r="O1072" s="53"/>
    </row>
    <row r="1073" spans="11:15">
      <c r="K1073" s="52"/>
      <c r="L1073" s="52"/>
      <c r="M1073" s="34"/>
      <c r="N1073" s="53"/>
      <c r="O1073" s="53"/>
    </row>
    <row r="1074" spans="11:15">
      <c r="K1074" s="52"/>
      <c r="L1074" s="52"/>
      <c r="M1074" s="34"/>
      <c r="N1074" s="53"/>
      <c r="O1074" s="53"/>
    </row>
    <row r="1075" spans="11:15">
      <c r="K1075" s="52"/>
      <c r="L1075" s="52"/>
      <c r="M1075" s="34"/>
      <c r="N1075" s="53"/>
      <c r="O1075" s="53"/>
    </row>
    <row r="1076" spans="11:15">
      <c r="K1076" s="52"/>
      <c r="L1076" s="52"/>
      <c r="M1076" s="34"/>
      <c r="N1076" s="53"/>
      <c r="O1076" s="53"/>
    </row>
    <row r="1077" spans="11:15">
      <c r="K1077" s="52"/>
      <c r="L1077" s="52"/>
      <c r="M1077" s="34"/>
      <c r="N1077" s="53"/>
      <c r="O1077" s="53"/>
    </row>
    <row r="1078" spans="11:15">
      <c r="K1078" s="52"/>
      <c r="L1078" s="52"/>
      <c r="M1078" s="34"/>
      <c r="N1078" s="53"/>
      <c r="O1078" s="53"/>
    </row>
    <row r="1079" spans="11:15">
      <c r="K1079" s="52"/>
      <c r="L1079" s="52"/>
      <c r="M1079" s="34"/>
      <c r="N1079" s="53"/>
      <c r="O1079" s="53"/>
    </row>
    <row r="1080" spans="11:15">
      <c r="K1080" s="52"/>
      <c r="L1080" s="52"/>
      <c r="M1080" s="34"/>
      <c r="N1080" s="53"/>
      <c r="O1080" s="53"/>
    </row>
    <row r="1081" spans="11:15">
      <c r="K1081" s="52"/>
      <c r="L1081" s="52"/>
      <c r="M1081" s="34"/>
      <c r="N1081" s="53"/>
      <c r="O1081" s="53"/>
    </row>
    <row r="1082" spans="11:15">
      <c r="K1082" s="52"/>
      <c r="L1082" s="52"/>
      <c r="M1082" s="34"/>
      <c r="N1082" s="53"/>
      <c r="O1082" s="53"/>
    </row>
    <row r="1083" spans="11:15">
      <c r="K1083" s="52"/>
      <c r="L1083" s="52"/>
      <c r="M1083" s="34"/>
      <c r="N1083" s="53"/>
      <c r="O1083" s="53"/>
    </row>
    <row r="1084" spans="11:15">
      <c r="K1084" s="52"/>
      <c r="L1084" s="52"/>
      <c r="M1084" s="34"/>
      <c r="N1084" s="53"/>
      <c r="O1084" s="53"/>
    </row>
    <row r="1085" spans="11:15">
      <c r="K1085" s="52"/>
      <c r="L1085" s="52"/>
      <c r="M1085" s="34"/>
      <c r="N1085" s="53"/>
      <c r="O1085" s="53"/>
    </row>
    <row r="1086" spans="11:15">
      <c r="K1086" s="52"/>
      <c r="L1086" s="52"/>
      <c r="M1086" s="34"/>
      <c r="N1086" s="53"/>
      <c r="O1086" s="53"/>
    </row>
    <row r="1087" spans="11:15">
      <c r="K1087" s="52"/>
      <c r="L1087" s="52"/>
      <c r="M1087" s="34"/>
      <c r="N1087" s="53"/>
      <c r="O1087" s="53"/>
    </row>
    <row r="1088" spans="11:15">
      <c r="K1088" s="52"/>
      <c r="L1088" s="52"/>
      <c r="M1088" s="34"/>
      <c r="N1088" s="53"/>
      <c r="O1088" s="53"/>
    </row>
    <row r="1089" spans="11:15">
      <c r="K1089" s="52"/>
      <c r="L1089" s="52"/>
      <c r="M1089" s="34"/>
      <c r="N1089" s="53"/>
      <c r="O1089" s="53"/>
    </row>
    <row r="1090" spans="11:15">
      <c r="K1090" s="52"/>
      <c r="L1090" s="52"/>
      <c r="M1090" s="34"/>
      <c r="N1090" s="53"/>
      <c r="O1090" s="53"/>
    </row>
    <row r="1091" spans="11:15">
      <c r="K1091" s="52"/>
      <c r="L1091" s="52"/>
      <c r="M1091" s="34"/>
      <c r="N1091" s="53"/>
      <c r="O1091" s="53"/>
    </row>
    <row r="1092" spans="11:15">
      <c r="K1092" s="52"/>
      <c r="L1092" s="52"/>
      <c r="M1092" s="34"/>
      <c r="N1092" s="53"/>
      <c r="O1092" s="53"/>
    </row>
    <row r="1093" spans="11:15">
      <c r="K1093" s="52"/>
      <c r="L1093" s="52"/>
      <c r="M1093" s="34"/>
      <c r="N1093" s="53"/>
      <c r="O1093" s="53"/>
    </row>
    <row r="1094" spans="11:15">
      <c r="K1094" s="52"/>
      <c r="L1094" s="52"/>
      <c r="M1094" s="34"/>
      <c r="N1094" s="53"/>
      <c r="O1094" s="53"/>
    </row>
    <row r="1095" spans="11:15">
      <c r="K1095" s="52"/>
      <c r="L1095" s="52"/>
      <c r="M1095" s="34"/>
      <c r="N1095" s="53"/>
      <c r="O1095" s="53"/>
    </row>
    <row r="1096" spans="11:15">
      <c r="K1096" s="52"/>
      <c r="L1096" s="52"/>
      <c r="M1096" s="34"/>
      <c r="N1096" s="53"/>
      <c r="O1096" s="53"/>
    </row>
    <row r="1097" spans="11:15">
      <c r="K1097" s="52"/>
      <c r="L1097" s="52"/>
      <c r="M1097" s="34"/>
      <c r="N1097" s="53"/>
      <c r="O1097" s="53"/>
    </row>
    <row r="1098" spans="11:15">
      <c r="K1098" s="52"/>
      <c r="L1098" s="52"/>
      <c r="M1098" s="34"/>
      <c r="N1098" s="53"/>
      <c r="O1098" s="53"/>
    </row>
    <row r="1099" spans="11:15">
      <c r="K1099" s="52"/>
      <c r="L1099" s="52"/>
      <c r="M1099" s="34"/>
      <c r="N1099" s="53"/>
      <c r="O1099" s="53"/>
    </row>
    <row r="1100" spans="11:15">
      <c r="K1100" s="52"/>
      <c r="L1100" s="52"/>
      <c r="M1100" s="34"/>
      <c r="N1100" s="53"/>
      <c r="O1100" s="53"/>
    </row>
    <row r="1101" spans="11:15">
      <c r="K1101" s="52"/>
      <c r="L1101" s="52"/>
      <c r="M1101" s="34"/>
      <c r="N1101" s="53"/>
      <c r="O1101" s="53"/>
    </row>
    <row r="1102" spans="11:15">
      <c r="K1102" s="52"/>
      <c r="L1102" s="52"/>
      <c r="M1102" s="34"/>
      <c r="N1102" s="53"/>
      <c r="O1102" s="53"/>
    </row>
    <row r="1103" spans="11:15">
      <c r="K1103" s="52"/>
      <c r="L1103" s="52"/>
      <c r="M1103" s="34"/>
      <c r="N1103" s="53"/>
      <c r="O1103" s="53"/>
    </row>
    <row r="1104" spans="11:15">
      <c r="K1104" s="52"/>
      <c r="L1104" s="52"/>
      <c r="M1104" s="34"/>
      <c r="N1104" s="53"/>
      <c r="O1104" s="53"/>
    </row>
    <row r="1105" spans="11:15">
      <c r="K1105" s="52"/>
      <c r="L1105" s="52"/>
      <c r="M1105" s="34"/>
      <c r="N1105" s="53"/>
      <c r="O1105" s="53"/>
    </row>
    <row r="1106" spans="11:15">
      <c r="K1106" s="52"/>
      <c r="L1106" s="52"/>
      <c r="M1106" s="34"/>
      <c r="N1106" s="53"/>
      <c r="O1106" s="53"/>
    </row>
    <row r="1107" spans="11:15">
      <c r="K1107" s="52"/>
      <c r="L1107" s="52"/>
      <c r="M1107" s="34"/>
      <c r="N1107" s="53"/>
      <c r="O1107" s="53"/>
    </row>
    <row r="1108" spans="11:15">
      <c r="K1108" s="52"/>
      <c r="L1108" s="52"/>
      <c r="M1108" s="34"/>
      <c r="N1108" s="53"/>
      <c r="O1108" s="53"/>
    </row>
    <row r="1109" spans="11:15">
      <c r="K1109" s="52"/>
      <c r="L1109" s="52"/>
      <c r="M1109" s="34"/>
      <c r="N1109" s="53"/>
      <c r="O1109" s="53"/>
    </row>
    <row r="1110" spans="11:15">
      <c r="K1110" s="52"/>
      <c r="L1110" s="52"/>
      <c r="M1110" s="34"/>
      <c r="N1110" s="53"/>
      <c r="O1110" s="53"/>
    </row>
    <row r="1111" spans="11:15">
      <c r="K1111" s="52"/>
      <c r="L1111" s="52"/>
      <c r="M1111" s="34"/>
      <c r="N1111" s="53"/>
      <c r="O1111" s="53"/>
    </row>
    <row r="1112" spans="11:15">
      <c r="K1112" s="52"/>
      <c r="L1112" s="52"/>
      <c r="M1112" s="34"/>
      <c r="N1112" s="53"/>
      <c r="O1112" s="53"/>
    </row>
    <row r="1113" spans="11:15">
      <c r="K1113" s="52"/>
      <c r="L1113" s="52"/>
      <c r="M1113" s="34"/>
      <c r="N1113" s="53"/>
      <c r="O1113" s="53"/>
    </row>
    <row r="1114" spans="11:15">
      <c r="K1114" s="52"/>
      <c r="L1114" s="52"/>
      <c r="M1114" s="34"/>
      <c r="N1114" s="53"/>
      <c r="O1114" s="53"/>
    </row>
    <row r="1115" spans="11:15">
      <c r="K1115" s="52"/>
      <c r="L1115" s="52"/>
      <c r="M1115" s="34"/>
      <c r="N1115" s="53"/>
      <c r="O1115" s="53"/>
    </row>
    <row r="1116" spans="11:15">
      <c r="K1116" s="52"/>
      <c r="L1116" s="52"/>
      <c r="M1116" s="34"/>
      <c r="N1116" s="53"/>
      <c r="O1116" s="53"/>
    </row>
    <row r="1117" spans="11:15">
      <c r="K1117" s="52"/>
      <c r="L1117" s="52"/>
      <c r="M1117" s="34"/>
      <c r="N1117" s="53"/>
      <c r="O1117" s="53"/>
    </row>
    <row r="1118" spans="11:15">
      <c r="K1118" s="52"/>
      <c r="L1118" s="52"/>
      <c r="M1118" s="34"/>
      <c r="N1118" s="53"/>
      <c r="O1118" s="53"/>
    </row>
    <row r="1119" spans="11:15">
      <c r="K1119" s="52"/>
      <c r="L1119" s="52"/>
      <c r="M1119" s="34"/>
      <c r="N1119" s="53"/>
      <c r="O1119" s="53"/>
    </row>
    <row r="1120" spans="11:15">
      <c r="K1120" s="52"/>
      <c r="L1120" s="52"/>
      <c r="M1120" s="34"/>
      <c r="N1120" s="53"/>
      <c r="O1120" s="53"/>
    </row>
    <row r="1121" spans="11:15">
      <c r="K1121" s="52"/>
      <c r="L1121" s="52"/>
      <c r="M1121" s="34"/>
      <c r="N1121" s="53"/>
      <c r="O1121" s="53"/>
    </row>
    <row r="1122" spans="11:15">
      <c r="K1122" s="52"/>
      <c r="L1122" s="52"/>
      <c r="M1122" s="34"/>
      <c r="N1122" s="53"/>
      <c r="O1122" s="53"/>
    </row>
    <row r="1123" spans="11:15">
      <c r="K1123" s="52"/>
      <c r="L1123" s="52"/>
      <c r="M1123" s="34"/>
      <c r="N1123" s="53"/>
      <c r="O1123" s="53"/>
    </row>
    <row r="1124" spans="11:15">
      <c r="K1124" s="52"/>
      <c r="L1124" s="52"/>
      <c r="M1124" s="34"/>
      <c r="N1124" s="53"/>
      <c r="O1124" s="53"/>
    </row>
    <row r="1125" spans="11:15">
      <c r="K1125" s="52"/>
      <c r="L1125" s="52"/>
      <c r="M1125" s="34"/>
      <c r="N1125" s="53"/>
      <c r="O1125" s="53"/>
    </row>
    <row r="1126" spans="11:15">
      <c r="K1126" s="52"/>
      <c r="L1126" s="52"/>
      <c r="M1126" s="34"/>
      <c r="N1126" s="53"/>
      <c r="O1126" s="53"/>
    </row>
    <row r="1127" spans="11:15">
      <c r="K1127" s="52"/>
      <c r="L1127" s="52"/>
      <c r="M1127" s="34"/>
      <c r="N1127" s="53"/>
      <c r="O1127" s="53"/>
    </row>
    <row r="1128" spans="11:15">
      <c r="K1128" s="52"/>
      <c r="L1128" s="52"/>
      <c r="M1128" s="34"/>
      <c r="N1128" s="53"/>
      <c r="O1128" s="53"/>
    </row>
    <row r="1129" spans="11:15">
      <c r="K1129" s="52"/>
      <c r="L1129" s="52"/>
      <c r="M1129" s="34"/>
      <c r="N1129" s="53"/>
      <c r="O1129" s="53"/>
    </row>
    <row r="1130" spans="11:15">
      <c r="K1130" s="52"/>
      <c r="L1130" s="52"/>
      <c r="M1130" s="34"/>
      <c r="N1130" s="53"/>
      <c r="O1130" s="53"/>
    </row>
    <row r="1131" spans="11:15">
      <c r="K1131" s="52"/>
      <c r="L1131" s="52"/>
      <c r="M1131" s="34"/>
      <c r="N1131" s="53"/>
      <c r="O1131" s="53"/>
    </row>
    <row r="1132" spans="11:15">
      <c r="K1132" s="52"/>
      <c r="L1132" s="52"/>
      <c r="M1132" s="34"/>
      <c r="N1132" s="53"/>
      <c r="O1132" s="53"/>
    </row>
    <row r="1133" spans="11:15">
      <c r="K1133" s="52"/>
      <c r="L1133" s="52"/>
      <c r="M1133" s="34"/>
      <c r="N1133" s="53"/>
      <c r="O1133" s="53"/>
    </row>
    <row r="1134" spans="11:15">
      <c r="K1134" s="52"/>
      <c r="L1134" s="52"/>
      <c r="M1134" s="34"/>
      <c r="N1134" s="53"/>
      <c r="O1134" s="53"/>
    </row>
    <row r="1135" spans="11:15">
      <c r="K1135" s="52"/>
      <c r="L1135" s="52"/>
      <c r="M1135" s="34"/>
      <c r="N1135" s="53"/>
      <c r="O1135" s="53"/>
    </row>
    <row r="1136" spans="11:15">
      <c r="K1136" s="52"/>
      <c r="L1136" s="52"/>
      <c r="M1136" s="34"/>
      <c r="N1136" s="53"/>
      <c r="O1136" s="53"/>
    </row>
    <row r="1137" spans="11:15">
      <c r="K1137" s="52"/>
      <c r="L1137" s="52"/>
      <c r="M1137" s="34"/>
      <c r="N1137" s="53"/>
      <c r="O1137" s="53"/>
    </row>
    <row r="1138" spans="11:15">
      <c r="K1138" s="52"/>
      <c r="L1138" s="52"/>
      <c r="M1138" s="34"/>
      <c r="N1138" s="53"/>
      <c r="O1138" s="53"/>
    </row>
    <row r="1139" spans="11:15">
      <c r="K1139" s="52"/>
      <c r="L1139" s="52"/>
      <c r="M1139" s="34"/>
      <c r="N1139" s="53"/>
      <c r="O1139" s="53"/>
    </row>
    <row r="1140" spans="11:15">
      <c r="K1140" s="52"/>
      <c r="L1140" s="52"/>
      <c r="M1140" s="34"/>
      <c r="N1140" s="53"/>
      <c r="O1140" s="53"/>
    </row>
    <row r="1141" spans="11:15">
      <c r="K1141" s="52"/>
      <c r="L1141" s="52"/>
      <c r="M1141" s="34"/>
      <c r="N1141" s="53"/>
      <c r="O1141" s="53"/>
    </row>
    <row r="1142" spans="11:15">
      <c r="K1142" s="52"/>
      <c r="L1142" s="52"/>
      <c r="M1142" s="34"/>
      <c r="N1142" s="53"/>
      <c r="O1142" s="53"/>
    </row>
    <row r="1143" spans="11:15">
      <c r="K1143" s="52"/>
      <c r="L1143" s="52"/>
      <c r="M1143" s="34"/>
      <c r="N1143" s="53"/>
      <c r="O1143" s="53"/>
    </row>
    <row r="1144" spans="11:15">
      <c r="K1144" s="52"/>
      <c r="L1144" s="52"/>
      <c r="M1144" s="34"/>
      <c r="N1144" s="53"/>
      <c r="O1144" s="53"/>
    </row>
    <row r="1145" spans="11:15">
      <c r="K1145" s="52"/>
      <c r="L1145" s="52"/>
      <c r="M1145" s="34"/>
      <c r="N1145" s="53"/>
      <c r="O1145" s="53"/>
    </row>
    <row r="1146" spans="11:15">
      <c r="K1146" s="52"/>
      <c r="L1146" s="52"/>
      <c r="M1146" s="34"/>
      <c r="N1146" s="53"/>
      <c r="O1146" s="53"/>
    </row>
    <row r="1147" spans="11:15">
      <c r="K1147" s="52"/>
      <c r="L1147" s="52"/>
      <c r="M1147" s="34"/>
      <c r="N1147" s="53"/>
      <c r="O1147" s="53"/>
    </row>
    <row r="1148" spans="11:15">
      <c r="K1148" s="52"/>
      <c r="L1148" s="52"/>
      <c r="M1148" s="34"/>
      <c r="N1148" s="53"/>
      <c r="O1148" s="53"/>
    </row>
    <row r="1149" spans="11:15">
      <c r="K1149" s="52"/>
      <c r="L1149" s="52"/>
      <c r="M1149" s="34"/>
      <c r="N1149" s="53"/>
      <c r="O1149" s="53"/>
    </row>
    <row r="1150" spans="11:15">
      <c r="K1150" s="52"/>
      <c r="L1150" s="52"/>
      <c r="M1150" s="34"/>
      <c r="N1150" s="53"/>
      <c r="O1150" s="53"/>
    </row>
    <row r="1151" spans="11:15">
      <c r="K1151" s="52"/>
      <c r="L1151" s="52"/>
      <c r="M1151" s="34"/>
      <c r="N1151" s="53"/>
      <c r="O1151" s="53"/>
    </row>
    <row r="1152" spans="11:15">
      <c r="K1152" s="52"/>
      <c r="L1152" s="52"/>
      <c r="M1152" s="34"/>
      <c r="N1152" s="53"/>
      <c r="O1152" s="53"/>
    </row>
    <row r="1153" spans="11:15">
      <c r="K1153" s="52"/>
      <c r="L1153" s="52"/>
      <c r="M1153" s="34"/>
      <c r="N1153" s="53"/>
      <c r="O1153" s="53"/>
    </row>
    <row r="1154" spans="11:15">
      <c r="K1154" s="52"/>
      <c r="L1154" s="52"/>
      <c r="M1154" s="34"/>
      <c r="N1154" s="53"/>
      <c r="O1154" s="53"/>
    </row>
    <row r="1155" spans="11:15">
      <c r="K1155" s="52"/>
      <c r="L1155" s="52"/>
      <c r="M1155" s="34"/>
      <c r="N1155" s="53"/>
      <c r="O1155" s="53"/>
    </row>
    <row r="1156" spans="11:15">
      <c r="K1156" s="52"/>
      <c r="L1156" s="52"/>
      <c r="M1156" s="34"/>
      <c r="N1156" s="53"/>
      <c r="O1156" s="53"/>
    </row>
    <row r="1157" spans="11:15">
      <c r="K1157" s="52"/>
      <c r="L1157" s="52"/>
      <c r="M1157" s="34"/>
      <c r="N1157" s="53"/>
      <c r="O1157" s="53"/>
    </row>
    <row r="1158" spans="11:15">
      <c r="K1158" s="52"/>
      <c r="L1158" s="52"/>
      <c r="M1158" s="34"/>
      <c r="N1158" s="53"/>
      <c r="O1158" s="53"/>
    </row>
    <row r="1159" spans="11:15">
      <c r="K1159" s="52"/>
      <c r="L1159" s="52"/>
      <c r="M1159" s="34"/>
      <c r="N1159" s="53"/>
      <c r="O1159" s="53"/>
    </row>
    <row r="1160" spans="11:15">
      <c r="K1160" s="52"/>
      <c r="L1160" s="52"/>
      <c r="M1160" s="34"/>
      <c r="N1160" s="53"/>
      <c r="O1160" s="53"/>
    </row>
    <row r="1161" spans="11:15">
      <c r="K1161" s="52"/>
      <c r="L1161" s="52"/>
      <c r="M1161" s="34"/>
      <c r="N1161" s="53"/>
      <c r="O1161" s="53"/>
    </row>
    <row r="1162" spans="11:15">
      <c r="K1162" s="52"/>
      <c r="L1162" s="52"/>
      <c r="M1162" s="34"/>
      <c r="N1162" s="53"/>
      <c r="O1162" s="53"/>
    </row>
    <row r="1163" spans="11:15">
      <c r="K1163" s="52"/>
      <c r="L1163" s="52"/>
      <c r="M1163" s="34"/>
      <c r="N1163" s="53"/>
      <c r="O1163" s="53"/>
    </row>
    <row r="1164" spans="11:15">
      <c r="K1164" s="52"/>
      <c r="L1164" s="52"/>
      <c r="M1164" s="34"/>
      <c r="N1164" s="53"/>
      <c r="O1164" s="53"/>
    </row>
    <row r="1165" spans="11:15">
      <c r="K1165" s="52"/>
      <c r="L1165" s="52"/>
      <c r="M1165" s="34"/>
      <c r="N1165" s="53"/>
      <c r="O1165" s="53"/>
    </row>
    <row r="1166" spans="11:15">
      <c r="K1166" s="52"/>
      <c r="L1166" s="52"/>
      <c r="M1166" s="34"/>
      <c r="N1166" s="53"/>
      <c r="O1166" s="53"/>
    </row>
    <row r="1167" spans="11:15">
      <c r="K1167" s="52"/>
      <c r="L1167" s="52"/>
      <c r="M1167" s="34"/>
      <c r="N1167" s="53"/>
      <c r="O1167" s="53"/>
    </row>
    <row r="1168" spans="11:15">
      <c r="K1168" s="52"/>
      <c r="L1168" s="52"/>
      <c r="M1168" s="34"/>
      <c r="N1168" s="53"/>
      <c r="O1168" s="53"/>
    </row>
    <row r="1169" spans="11:15">
      <c r="K1169" s="52"/>
      <c r="L1169" s="52"/>
      <c r="M1169" s="34"/>
      <c r="N1169" s="53"/>
      <c r="O1169" s="53"/>
    </row>
    <row r="1170" spans="11:15">
      <c r="K1170" s="52"/>
      <c r="L1170" s="52"/>
      <c r="M1170" s="34"/>
      <c r="N1170" s="53"/>
      <c r="O1170" s="53"/>
    </row>
    <row r="1171" spans="11:15">
      <c r="K1171" s="52"/>
      <c r="L1171" s="52"/>
      <c r="M1171" s="34"/>
      <c r="N1171" s="53"/>
      <c r="O1171" s="53"/>
    </row>
    <row r="1172" spans="11:15">
      <c r="K1172" s="52"/>
      <c r="L1172" s="52"/>
      <c r="M1172" s="34"/>
      <c r="N1172" s="53"/>
      <c r="O1172" s="53"/>
    </row>
    <row r="1173" spans="11:15">
      <c r="K1173" s="52"/>
      <c r="L1173" s="52"/>
      <c r="M1173" s="34"/>
      <c r="N1173" s="53"/>
      <c r="O1173" s="53"/>
    </row>
    <row r="1174" spans="11:15">
      <c r="K1174" s="52"/>
      <c r="L1174" s="52"/>
      <c r="M1174" s="34"/>
      <c r="N1174" s="53"/>
      <c r="O1174" s="53"/>
    </row>
    <row r="1175" spans="11:15">
      <c r="K1175" s="52"/>
      <c r="L1175" s="52"/>
      <c r="M1175" s="34"/>
      <c r="N1175" s="53"/>
      <c r="O1175" s="53"/>
    </row>
    <row r="1176" spans="11:15">
      <c r="K1176" s="52"/>
      <c r="L1176" s="52"/>
      <c r="M1176" s="34"/>
      <c r="N1176" s="53"/>
      <c r="O1176" s="53"/>
    </row>
    <row r="1177" spans="11:15">
      <c r="K1177" s="52"/>
      <c r="L1177" s="52"/>
      <c r="M1177" s="34"/>
      <c r="N1177" s="53"/>
      <c r="O1177" s="53"/>
    </row>
    <row r="1178" spans="11:15">
      <c r="K1178" s="52"/>
      <c r="L1178" s="52"/>
      <c r="M1178" s="34"/>
      <c r="N1178" s="53"/>
      <c r="O1178" s="53"/>
    </row>
    <row r="1179" spans="11:15">
      <c r="K1179" s="52"/>
      <c r="L1179" s="52"/>
      <c r="M1179" s="34"/>
      <c r="N1179" s="53"/>
      <c r="O1179" s="53"/>
    </row>
    <row r="1180" spans="11:15">
      <c r="K1180" s="52"/>
      <c r="L1180" s="52"/>
      <c r="M1180" s="34"/>
      <c r="N1180" s="53"/>
      <c r="O1180" s="53"/>
    </row>
    <row r="1181" spans="11:15">
      <c r="K1181" s="52"/>
      <c r="L1181" s="52"/>
      <c r="M1181" s="34"/>
      <c r="N1181" s="53"/>
      <c r="O1181" s="53"/>
    </row>
    <row r="1182" spans="11:15">
      <c r="K1182" s="52"/>
      <c r="L1182" s="52"/>
      <c r="M1182" s="34"/>
      <c r="N1182" s="53"/>
      <c r="O1182" s="53"/>
    </row>
    <row r="1183" spans="11:15">
      <c r="K1183" s="52"/>
      <c r="L1183" s="52"/>
      <c r="M1183" s="34"/>
      <c r="N1183" s="53"/>
      <c r="O1183" s="53"/>
    </row>
    <row r="1184" spans="11:15">
      <c r="K1184" s="52"/>
      <c r="L1184" s="52"/>
      <c r="M1184" s="34"/>
      <c r="N1184" s="53"/>
      <c r="O1184" s="53"/>
    </row>
    <row r="1185" spans="11:15">
      <c r="K1185" s="52"/>
      <c r="L1185" s="52"/>
      <c r="M1185" s="34"/>
      <c r="N1185" s="53"/>
      <c r="O1185" s="53"/>
    </row>
    <row r="1186" spans="11:15">
      <c r="K1186" s="52"/>
      <c r="L1186" s="52"/>
      <c r="M1186" s="34"/>
      <c r="N1186" s="53"/>
      <c r="O1186" s="53"/>
    </row>
    <row r="1187" spans="11:15">
      <c r="K1187" s="52"/>
      <c r="L1187" s="52"/>
      <c r="M1187" s="34"/>
      <c r="N1187" s="53"/>
      <c r="O1187" s="53"/>
    </row>
    <row r="1188" spans="11:15">
      <c r="K1188" s="52"/>
      <c r="L1188" s="52"/>
      <c r="M1188" s="34"/>
      <c r="N1188" s="53"/>
      <c r="O1188" s="53"/>
    </row>
    <row r="1189" spans="11:15">
      <c r="K1189" s="52"/>
      <c r="L1189" s="52"/>
      <c r="M1189" s="34"/>
      <c r="N1189" s="53"/>
      <c r="O1189" s="53"/>
    </row>
    <row r="1190" spans="11:15">
      <c r="K1190" s="52"/>
      <c r="L1190" s="52"/>
      <c r="M1190" s="34"/>
      <c r="N1190" s="53"/>
      <c r="O1190" s="53"/>
    </row>
    <row r="1191" spans="11:15">
      <c r="K1191" s="52"/>
      <c r="L1191" s="52"/>
      <c r="M1191" s="34"/>
      <c r="N1191" s="53"/>
      <c r="O1191" s="53"/>
    </row>
    <row r="1192" spans="11:15">
      <c r="K1192" s="52"/>
      <c r="L1192" s="52"/>
      <c r="M1192" s="34"/>
      <c r="N1192" s="53"/>
      <c r="O1192" s="53"/>
    </row>
    <row r="1193" spans="11:15">
      <c r="K1193" s="52"/>
      <c r="L1193" s="52"/>
      <c r="M1193" s="34"/>
      <c r="N1193" s="53"/>
      <c r="O1193" s="53"/>
    </row>
    <row r="1194" spans="11:15">
      <c r="K1194" s="52"/>
      <c r="L1194" s="52"/>
      <c r="M1194" s="34"/>
      <c r="N1194" s="53"/>
      <c r="O1194" s="53"/>
    </row>
    <row r="1195" spans="11:15">
      <c r="K1195" s="52"/>
      <c r="L1195" s="52"/>
      <c r="M1195" s="34"/>
      <c r="N1195" s="53"/>
      <c r="O1195" s="53"/>
    </row>
    <row r="1196" spans="11:15">
      <c r="K1196" s="52"/>
      <c r="L1196" s="52"/>
      <c r="M1196" s="34"/>
      <c r="N1196" s="53"/>
      <c r="O1196" s="53"/>
    </row>
    <row r="1197" spans="11:15">
      <c r="K1197" s="52"/>
      <c r="L1197" s="52"/>
      <c r="M1197" s="34"/>
      <c r="N1197" s="53"/>
      <c r="O1197" s="53"/>
    </row>
    <row r="1198" spans="11:15">
      <c r="K1198" s="52"/>
      <c r="L1198" s="52"/>
      <c r="M1198" s="34"/>
      <c r="N1198" s="53"/>
      <c r="O1198" s="53"/>
    </row>
    <row r="1199" spans="11:15">
      <c r="K1199" s="52"/>
      <c r="L1199" s="52"/>
      <c r="M1199" s="34"/>
      <c r="N1199" s="53"/>
      <c r="O1199" s="53"/>
    </row>
    <row r="1200" spans="11:15">
      <c r="K1200" s="52"/>
      <c r="L1200" s="52"/>
      <c r="M1200" s="34"/>
      <c r="N1200" s="53"/>
      <c r="O1200" s="53"/>
    </row>
    <row r="1201" spans="11:15">
      <c r="K1201" s="52"/>
      <c r="L1201" s="52"/>
      <c r="M1201" s="34"/>
      <c r="N1201" s="53"/>
      <c r="O1201" s="53"/>
    </row>
    <row r="1202" spans="11:15">
      <c r="K1202" s="52"/>
      <c r="L1202" s="52"/>
      <c r="M1202" s="34"/>
      <c r="N1202" s="53"/>
      <c r="O1202" s="53"/>
    </row>
    <row r="1203" spans="11:15">
      <c r="K1203" s="52"/>
      <c r="L1203" s="52"/>
      <c r="M1203" s="34"/>
      <c r="N1203" s="53"/>
      <c r="O1203" s="53"/>
    </row>
    <row r="1204" spans="11:15">
      <c r="K1204" s="52"/>
      <c r="L1204" s="52"/>
      <c r="M1204" s="34"/>
      <c r="N1204" s="53"/>
      <c r="O1204" s="53"/>
    </row>
    <row r="1205" spans="11:15">
      <c r="K1205" s="52"/>
      <c r="L1205" s="52"/>
      <c r="M1205" s="34"/>
      <c r="N1205" s="53"/>
      <c r="O1205" s="53"/>
    </row>
    <row r="1206" spans="11:15">
      <c r="K1206" s="52"/>
      <c r="L1206" s="52"/>
      <c r="M1206" s="34"/>
      <c r="N1206" s="53"/>
      <c r="O1206" s="53"/>
    </row>
    <row r="1207" spans="11:15">
      <c r="K1207" s="52"/>
      <c r="L1207" s="52"/>
      <c r="M1207" s="34"/>
      <c r="N1207" s="53"/>
      <c r="O1207" s="53"/>
    </row>
    <row r="1208" spans="11:15">
      <c r="K1208" s="52"/>
      <c r="L1208" s="52"/>
      <c r="M1208" s="34"/>
      <c r="N1208" s="53"/>
      <c r="O1208" s="53"/>
    </row>
    <row r="1209" spans="11:15">
      <c r="K1209" s="52"/>
      <c r="L1209" s="52"/>
      <c r="M1209" s="34"/>
      <c r="N1209" s="53"/>
      <c r="O1209" s="53"/>
    </row>
    <row r="1210" spans="11:15">
      <c r="K1210" s="52"/>
      <c r="L1210" s="52"/>
      <c r="M1210" s="34"/>
      <c r="N1210" s="53"/>
      <c r="O1210" s="53"/>
    </row>
    <row r="1211" spans="11:15">
      <c r="K1211" s="52"/>
      <c r="L1211" s="52"/>
      <c r="M1211" s="34"/>
      <c r="N1211" s="53"/>
      <c r="O1211" s="53"/>
    </row>
    <row r="1212" spans="11:15">
      <c r="K1212" s="52"/>
      <c r="L1212" s="52"/>
      <c r="M1212" s="34"/>
      <c r="N1212" s="53"/>
      <c r="O1212" s="53"/>
    </row>
    <row r="1213" spans="11:15">
      <c r="K1213" s="52"/>
      <c r="L1213" s="52"/>
      <c r="M1213" s="34"/>
      <c r="N1213" s="53"/>
      <c r="O1213" s="53"/>
    </row>
    <row r="1214" spans="11:15">
      <c r="K1214" s="52"/>
      <c r="L1214" s="52"/>
      <c r="M1214" s="34"/>
      <c r="N1214" s="53"/>
      <c r="O1214" s="53"/>
    </row>
    <row r="1215" spans="11:15">
      <c r="K1215" s="52"/>
      <c r="L1215" s="52"/>
      <c r="M1215" s="34"/>
      <c r="N1215" s="53"/>
      <c r="O1215" s="53"/>
    </row>
    <row r="1216" spans="11:15">
      <c r="K1216" s="52"/>
      <c r="L1216" s="52"/>
      <c r="M1216" s="34"/>
      <c r="N1216" s="53"/>
      <c r="O1216" s="53"/>
    </row>
    <row r="1217" spans="11:15">
      <c r="K1217" s="52"/>
      <c r="L1217" s="52"/>
      <c r="M1217" s="34"/>
      <c r="N1217" s="53"/>
      <c r="O1217" s="53"/>
    </row>
    <row r="1218" spans="11:15">
      <c r="K1218" s="52"/>
      <c r="L1218" s="52"/>
      <c r="M1218" s="34"/>
      <c r="N1218" s="53"/>
      <c r="O1218" s="53"/>
    </row>
    <row r="1219" spans="11:15">
      <c r="K1219" s="52"/>
      <c r="L1219" s="52"/>
      <c r="M1219" s="34"/>
      <c r="N1219" s="53"/>
      <c r="O1219" s="53"/>
    </row>
    <row r="1220" spans="11:15">
      <c r="K1220" s="52"/>
      <c r="L1220" s="52"/>
      <c r="M1220" s="34"/>
      <c r="N1220" s="53"/>
      <c r="O1220" s="53"/>
    </row>
    <row r="1221" spans="11:15">
      <c r="K1221" s="52"/>
      <c r="L1221" s="52"/>
      <c r="M1221" s="34"/>
      <c r="N1221" s="53"/>
      <c r="O1221" s="53"/>
    </row>
    <row r="1222" spans="11:15">
      <c r="K1222" s="52"/>
      <c r="L1222" s="52"/>
      <c r="M1222" s="34"/>
      <c r="N1222" s="53"/>
      <c r="O1222" s="53"/>
    </row>
    <row r="1223" spans="11:15">
      <c r="K1223" s="52"/>
      <c r="L1223" s="52"/>
      <c r="M1223" s="34"/>
      <c r="N1223" s="53"/>
      <c r="O1223" s="53"/>
    </row>
    <row r="1224" spans="11:15">
      <c r="K1224" s="52"/>
      <c r="L1224" s="52"/>
      <c r="M1224" s="34"/>
      <c r="N1224" s="53"/>
      <c r="O1224" s="53"/>
    </row>
    <row r="1225" spans="11:15">
      <c r="K1225" s="52"/>
      <c r="L1225" s="52"/>
      <c r="M1225" s="34"/>
      <c r="N1225" s="53"/>
      <c r="O1225" s="53"/>
    </row>
    <row r="1226" spans="11:15">
      <c r="K1226" s="52"/>
      <c r="L1226" s="52"/>
      <c r="M1226" s="34"/>
      <c r="N1226" s="53"/>
      <c r="O1226" s="53"/>
    </row>
    <row r="1227" spans="11:15">
      <c r="K1227" s="52"/>
      <c r="L1227" s="52"/>
      <c r="M1227" s="34"/>
      <c r="N1227" s="53"/>
      <c r="O1227" s="53"/>
    </row>
    <row r="1228" spans="11:15">
      <c r="K1228" s="52"/>
      <c r="L1228" s="52"/>
      <c r="M1228" s="34"/>
      <c r="N1228" s="53"/>
      <c r="O1228" s="53"/>
    </row>
    <row r="1229" spans="11:15">
      <c r="K1229" s="52"/>
      <c r="L1229" s="52"/>
      <c r="M1229" s="34"/>
      <c r="N1229" s="53"/>
      <c r="O1229" s="53"/>
    </row>
    <row r="1230" spans="11:15">
      <c r="K1230" s="52"/>
      <c r="L1230" s="52"/>
      <c r="M1230" s="34"/>
      <c r="N1230" s="53"/>
      <c r="O1230" s="53"/>
    </row>
    <row r="1231" spans="11:15">
      <c r="K1231" s="52"/>
      <c r="L1231" s="52"/>
      <c r="M1231" s="34"/>
      <c r="N1231" s="53"/>
      <c r="O1231" s="53"/>
    </row>
    <row r="1232" spans="11:15">
      <c r="K1232" s="52"/>
      <c r="L1232" s="52"/>
      <c r="M1232" s="34"/>
      <c r="N1232" s="53"/>
      <c r="O1232" s="53"/>
    </row>
    <row r="1233" spans="11:15">
      <c r="K1233" s="52"/>
      <c r="L1233" s="52"/>
      <c r="M1233" s="34"/>
      <c r="N1233" s="53"/>
      <c r="O1233" s="53"/>
    </row>
    <row r="1234" spans="11:15">
      <c r="K1234" s="52"/>
      <c r="L1234" s="52"/>
      <c r="M1234" s="34"/>
      <c r="N1234" s="53"/>
      <c r="O1234" s="53"/>
    </row>
    <row r="1235" spans="11:15">
      <c r="K1235" s="52"/>
      <c r="L1235" s="52"/>
      <c r="M1235" s="34"/>
      <c r="N1235" s="53"/>
      <c r="O1235" s="53"/>
    </row>
    <row r="1236" spans="11:15">
      <c r="K1236" s="52"/>
      <c r="L1236" s="52"/>
      <c r="M1236" s="34"/>
      <c r="N1236" s="53"/>
      <c r="O1236" s="53"/>
    </row>
    <row r="1237" spans="11:15">
      <c r="K1237" s="52"/>
      <c r="L1237" s="52"/>
      <c r="M1237" s="34"/>
      <c r="N1237" s="53"/>
      <c r="O1237" s="53"/>
    </row>
    <row r="1238" spans="11:15">
      <c r="K1238" s="52"/>
      <c r="L1238" s="52"/>
      <c r="M1238" s="34"/>
      <c r="N1238" s="53"/>
      <c r="O1238" s="53"/>
    </row>
    <row r="1239" spans="11:15">
      <c r="K1239" s="52"/>
      <c r="L1239" s="52"/>
      <c r="M1239" s="34"/>
      <c r="N1239" s="53"/>
      <c r="O1239" s="53"/>
    </row>
    <row r="1240" spans="11:15">
      <c r="K1240" s="52"/>
      <c r="L1240" s="52"/>
      <c r="M1240" s="34"/>
      <c r="N1240" s="53"/>
      <c r="O1240" s="53"/>
    </row>
    <row r="1241" spans="11:15">
      <c r="K1241" s="52"/>
      <c r="L1241" s="52"/>
      <c r="M1241" s="34"/>
      <c r="N1241" s="53"/>
      <c r="O1241" s="53"/>
    </row>
    <row r="1242" spans="11:15">
      <c r="K1242" s="52"/>
      <c r="L1242" s="52"/>
      <c r="M1242" s="34"/>
      <c r="N1242" s="53"/>
      <c r="O1242" s="53"/>
    </row>
    <row r="1243" spans="11:15">
      <c r="K1243" s="52"/>
      <c r="L1243" s="52"/>
      <c r="M1243" s="34"/>
      <c r="N1243" s="53"/>
      <c r="O1243" s="53"/>
    </row>
    <row r="1244" spans="11:15">
      <c r="K1244" s="52"/>
      <c r="L1244" s="52"/>
      <c r="M1244" s="34"/>
      <c r="N1244" s="53"/>
      <c r="O1244" s="53"/>
    </row>
    <row r="1245" spans="11:15">
      <c r="K1245" s="52"/>
      <c r="L1245" s="52"/>
      <c r="M1245" s="34"/>
      <c r="N1245" s="53"/>
      <c r="O1245" s="53"/>
    </row>
    <row r="1246" spans="11:15">
      <c r="K1246" s="52"/>
      <c r="L1246" s="52"/>
      <c r="M1246" s="34"/>
      <c r="N1246" s="53"/>
      <c r="O1246" s="53"/>
    </row>
    <row r="1247" spans="11:15">
      <c r="K1247" s="52"/>
      <c r="L1247" s="52"/>
      <c r="M1247" s="34"/>
      <c r="N1247" s="53"/>
      <c r="O1247" s="53"/>
    </row>
    <row r="1248" spans="11:15">
      <c r="K1248" s="52"/>
      <c r="L1248" s="52"/>
      <c r="M1248" s="34"/>
      <c r="N1248" s="53"/>
      <c r="O1248" s="53"/>
    </row>
    <row r="1249" spans="11:15">
      <c r="K1249" s="52"/>
      <c r="L1249" s="52"/>
      <c r="M1249" s="34"/>
      <c r="N1249" s="53"/>
      <c r="O1249" s="53"/>
    </row>
    <row r="1250" spans="11:15">
      <c r="K1250" s="52"/>
      <c r="L1250" s="52"/>
      <c r="M1250" s="34"/>
      <c r="N1250" s="53"/>
      <c r="O1250" s="53"/>
    </row>
    <row r="1251" spans="11:15">
      <c r="K1251" s="52"/>
      <c r="L1251" s="52"/>
      <c r="M1251" s="34"/>
      <c r="N1251" s="53"/>
      <c r="O1251" s="53"/>
    </row>
    <row r="1252" spans="11:15">
      <c r="K1252" s="52"/>
      <c r="L1252" s="52"/>
      <c r="M1252" s="34"/>
      <c r="N1252" s="53"/>
      <c r="O1252" s="53"/>
    </row>
    <row r="1253" spans="11:15">
      <c r="K1253" s="52"/>
      <c r="L1253" s="52"/>
      <c r="M1253" s="34"/>
      <c r="N1253" s="53"/>
      <c r="O1253" s="53"/>
    </row>
    <row r="1254" spans="11:15">
      <c r="K1254" s="52"/>
      <c r="L1254" s="52"/>
      <c r="M1254" s="34"/>
      <c r="N1254" s="53"/>
      <c r="O1254" s="53"/>
    </row>
    <row r="1255" spans="11:15">
      <c r="K1255" s="52"/>
      <c r="L1255" s="52"/>
      <c r="M1255" s="34"/>
      <c r="N1255" s="53"/>
      <c r="O1255" s="53"/>
    </row>
    <row r="1256" spans="11:15">
      <c r="K1256" s="52"/>
      <c r="L1256" s="52"/>
      <c r="M1256" s="34"/>
      <c r="N1256" s="53"/>
      <c r="O1256" s="53"/>
    </row>
    <row r="1257" spans="11:15">
      <c r="K1257" s="52"/>
      <c r="L1257" s="52"/>
      <c r="M1257" s="34"/>
      <c r="N1257" s="53"/>
      <c r="O1257" s="53"/>
    </row>
    <row r="1258" spans="11:15">
      <c r="K1258" s="52"/>
      <c r="L1258" s="52"/>
      <c r="M1258" s="34"/>
      <c r="N1258" s="53"/>
      <c r="O1258" s="53"/>
    </row>
    <row r="1259" spans="11:15">
      <c r="K1259" s="52"/>
      <c r="L1259" s="52"/>
      <c r="M1259" s="34"/>
      <c r="N1259" s="53"/>
      <c r="O1259" s="53"/>
    </row>
    <row r="1260" spans="11:15">
      <c r="K1260" s="52"/>
      <c r="L1260" s="52"/>
      <c r="M1260" s="34"/>
      <c r="N1260" s="53"/>
      <c r="O1260" s="53"/>
    </row>
    <row r="1261" spans="11:15">
      <c r="K1261" s="52"/>
      <c r="L1261" s="52"/>
      <c r="M1261" s="34"/>
      <c r="N1261" s="53"/>
      <c r="O1261" s="53"/>
    </row>
    <row r="1262" spans="11:15">
      <c r="K1262" s="52"/>
      <c r="L1262" s="52"/>
      <c r="M1262" s="34"/>
      <c r="N1262" s="53"/>
      <c r="O1262" s="53"/>
    </row>
    <row r="1263" spans="11:15">
      <c r="K1263" s="52"/>
      <c r="L1263" s="52"/>
      <c r="M1263" s="34"/>
      <c r="N1263" s="53"/>
      <c r="O1263" s="53"/>
    </row>
    <row r="1264" spans="11:15">
      <c r="K1264" s="52"/>
      <c r="L1264" s="52"/>
      <c r="M1264" s="34"/>
      <c r="N1264" s="53"/>
      <c r="O1264" s="53"/>
    </row>
    <row r="1265" spans="11:15">
      <c r="K1265" s="52"/>
      <c r="L1265" s="52"/>
      <c r="M1265" s="34"/>
      <c r="N1265" s="53"/>
      <c r="O1265" s="53"/>
    </row>
    <row r="1266" spans="11:15">
      <c r="K1266" s="52"/>
      <c r="L1266" s="52"/>
      <c r="M1266" s="34"/>
      <c r="N1266" s="53"/>
      <c r="O1266" s="53"/>
    </row>
    <row r="1267" spans="11:15">
      <c r="K1267" s="52"/>
      <c r="L1267" s="52"/>
      <c r="M1267" s="34"/>
      <c r="N1267" s="53"/>
      <c r="O1267" s="53"/>
    </row>
    <row r="1268" spans="11:15">
      <c r="K1268" s="52"/>
      <c r="L1268" s="52"/>
      <c r="M1268" s="34"/>
      <c r="N1268" s="53"/>
      <c r="O1268" s="53"/>
    </row>
    <row r="1269" spans="11:15">
      <c r="K1269" s="52"/>
      <c r="L1269" s="52"/>
      <c r="M1269" s="34"/>
      <c r="N1269" s="53"/>
      <c r="O1269" s="53"/>
    </row>
    <row r="1270" spans="11:15">
      <c r="K1270" s="52"/>
      <c r="L1270" s="52"/>
      <c r="M1270" s="34"/>
      <c r="N1270" s="53"/>
      <c r="O1270" s="53"/>
    </row>
    <row r="1271" spans="11:15">
      <c r="K1271" s="52"/>
      <c r="L1271" s="52"/>
      <c r="M1271" s="34"/>
      <c r="N1271" s="53"/>
      <c r="O1271" s="53"/>
    </row>
    <row r="1272" spans="11:15">
      <c r="K1272" s="52"/>
      <c r="L1272" s="52"/>
      <c r="M1272" s="34"/>
      <c r="N1272" s="53"/>
      <c r="O1272" s="53"/>
    </row>
    <row r="1273" spans="11:15">
      <c r="K1273" s="52"/>
      <c r="L1273" s="52"/>
      <c r="M1273" s="34"/>
      <c r="N1273" s="53"/>
      <c r="O1273" s="53"/>
    </row>
    <row r="1274" spans="11:15">
      <c r="K1274" s="52"/>
      <c r="L1274" s="52"/>
      <c r="M1274" s="34"/>
      <c r="N1274" s="53"/>
      <c r="O1274" s="53"/>
    </row>
    <row r="1275" spans="11:15">
      <c r="K1275" s="52"/>
      <c r="L1275" s="52"/>
      <c r="M1275" s="34"/>
      <c r="N1275" s="53"/>
      <c r="O1275" s="53"/>
    </row>
    <row r="1276" spans="11:15">
      <c r="K1276" s="52"/>
      <c r="L1276" s="52"/>
      <c r="M1276" s="34"/>
      <c r="N1276" s="53"/>
      <c r="O1276" s="53"/>
    </row>
    <row r="1277" spans="11:15">
      <c r="K1277" s="52"/>
      <c r="L1277" s="52"/>
      <c r="M1277" s="34"/>
      <c r="N1277" s="53"/>
      <c r="O1277" s="53"/>
    </row>
    <row r="1278" spans="11:15">
      <c r="K1278" s="52"/>
      <c r="L1278" s="52"/>
      <c r="M1278" s="34"/>
      <c r="N1278" s="53"/>
      <c r="O1278" s="53"/>
    </row>
    <row r="1279" spans="11:15">
      <c r="K1279" s="52"/>
      <c r="L1279" s="52"/>
      <c r="M1279" s="34"/>
      <c r="N1279" s="53"/>
      <c r="O1279" s="53"/>
    </row>
    <row r="1280" spans="11:15">
      <c r="K1280" s="52"/>
      <c r="L1280" s="52"/>
      <c r="M1280" s="34"/>
      <c r="N1280" s="53"/>
      <c r="O1280" s="53"/>
    </row>
    <row r="1281" spans="11:15">
      <c r="K1281" s="52"/>
      <c r="L1281" s="52"/>
      <c r="M1281" s="34"/>
      <c r="N1281" s="53"/>
      <c r="O1281" s="53"/>
    </row>
    <row r="1282" spans="11:15">
      <c r="K1282" s="52"/>
      <c r="L1282" s="52"/>
      <c r="M1282" s="34"/>
      <c r="N1282" s="53"/>
      <c r="O1282" s="53"/>
    </row>
    <row r="1283" spans="11:15">
      <c r="K1283" s="52"/>
      <c r="L1283" s="52"/>
      <c r="M1283" s="34"/>
      <c r="N1283" s="53"/>
      <c r="O1283" s="53"/>
    </row>
    <row r="1284" spans="11:15">
      <c r="K1284" s="52"/>
      <c r="L1284" s="52"/>
      <c r="M1284" s="34"/>
      <c r="N1284" s="53"/>
      <c r="O1284" s="53"/>
    </row>
    <row r="1285" spans="11:15">
      <c r="K1285" s="52"/>
      <c r="L1285" s="52"/>
      <c r="M1285" s="34"/>
      <c r="N1285" s="53"/>
      <c r="O1285" s="53"/>
    </row>
    <row r="1286" spans="11:15">
      <c r="K1286" s="52"/>
      <c r="L1286" s="52"/>
      <c r="M1286" s="34"/>
      <c r="N1286" s="53"/>
      <c r="O1286" s="53"/>
    </row>
    <row r="1287" spans="11:15">
      <c r="K1287" s="52"/>
      <c r="L1287" s="52"/>
      <c r="M1287" s="34"/>
      <c r="N1287" s="53"/>
      <c r="O1287" s="53"/>
    </row>
    <row r="1288" spans="11:15">
      <c r="K1288" s="52"/>
      <c r="L1288" s="52"/>
      <c r="M1288" s="34"/>
      <c r="N1288" s="53"/>
      <c r="O1288" s="53"/>
    </row>
    <row r="1289" spans="11:15">
      <c r="K1289" s="52"/>
      <c r="L1289" s="52"/>
      <c r="M1289" s="34"/>
      <c r="N1289" s="53"/>
      <c r="O1289" s="53"/>
    </row>
    <row r="1290" spans="11:15">
      <c r="K1290" s="52"/>
      <c r="L1290" s="52"/>
      <c r="M1290" s="34"/>
      <c r="N1290" s="53"/>
      <c r="O1290" s="53"/>
    </row>
    <row r="1291" spans="11:15">
      <c r="K1291" s="52"/>
      <c r="L1291" s="52"/>
      <c r="M1291" s="34"/>
      <c r="N1291" s="53"/>
      <c r="O1291" s="53"/>
    </row>
    <row r="1292" spans="11:15">
      <c r="K1292" s="52"/>
      <c r="L1292" s="52"/>
      <c r="M1292" s="34"/>
      <c r="N1292" s="53"/>
      <c r="O1292" s="53"/>
    </row>
    <row r="1293" spans="11:15">
      <c r="K1293" s="52"/>
      <c r="L1293" s="52"/>
      <c r="M1293" s="34"/>
      <c r="N1293" s="53"/>
      <c r="O1293" s="53"/>
    </row>
    <row r="1294" spans="11:15">
      <c r="K1294" s="52"/>
      <c r="L1294" s="52"/>
      <c r="M1294" s="34"/>
      <c r="N1294" s="53"/>
      <c r="O1294" s="53"/>
    </row>
    <row r="1295" spans="11:15">
      <c r="K1295" s="52"/>
      <c r="L1295" s="52"/>
      <c r="M1295" s="34"/>
      <c r="N1295" s="53"/>
      <c r="O1295" s="53"/>
    </row>
    <row r="1296" spans="11:15">
      <c r="K1296" s="52"/>
      <c r="L1296" s="52"/>
      <c r="M1296" s="34"/>
      <c r="N1296" s="53"/>
      <c r="O1296" s="53"/>
    </row>
    <row r="1297" spans="11:15">
      <c r="K1297" s="52"/>
      <c r="L1297" s="52"/>
      <c r="M1297" s="34"/>
      <c r="N1297" s="53"/>
      <c r="O1297" s="53"/>
    </row>
    <row r="1298" spans="11:15">
      <c r="K1298" s="52"/>
      <c r="L1298" s="52"/>
      <c r="M1298" s="34"/>
      <c r="N1298" s="53"/>
      <c r="O1298" s="53"/>
    </row>
    <row r="1299" spans="11:15">
      <c r="K1299" s="52"/>
      <c r="L1299" s="52"/>
      <c r="M1299" s="34"/>
      <c r="N1299" s="53"/>
      <c r="O1299" s="53"/>
    </row>
    <row r="1300" spans="11:15">
      <c r="K1300" s="52"/>
      <c r="L1300" s="52"/>
      <c r="M1300" s="34"/>
      <c r="N1300" s="53"/>
      <c r="O1300" s="53"/>
    </row>
    <row r="1301" spans="11:15">
      <c r="K1301" s="52"/>
      <c r="L1301" s="52"/>
      <c r="M1301" s="34"/>
      <c r="N1301" s="53"/>
      <c r="O1301" s="53"/>
    </row>
    <row r="1302" spans="11:15">
      <c r="K1302" s="52"/>
      <c r="L1302" s="52"/>
      <c r="M1302" s="34"/>
      <c r="N1302" s="53"/>
      <c r="O1302" s="53"/>
    </row>
    <row r="1303" spans="11:15">
      <c r="K1303" s="52"/>
      <c r="L1303" s="52"/>
      <c r="M1303" s="34"/>
      <c r="N1303" s="53"/>
      <c r="O1303" s="53"/>
    </row>
    <row r="1304" spans="11:15">
      <c r="K1304" s="52"/>
      <c r="L1304" s="52"/>
      <c r="M1304" s="34"/>
      <c r="N1304" s="53"/>
      <c r="O1304" s="53"/>
    </row>
    <row r="1305" spans="11:15">
      <c r="K1305" s="52"/>
      <c r="L1305" s="52"/>
      <c r="M1305" s="34"/>
      <c r="N1305" s="53"/>
      <c r="O1305" s="53"/>
    </row>
    <row r="1306" spans="11:15">
      <c r="K1306" s="52"/>
      <c r="L1306" s="52"/>
      <c r="M1306" s="34"/>
      <c r="N1306" s="53"/>
      <c r="O1306" s="53"/>
    </row>
    <row r="1307" spans="11:15">
      <c r="K1307" s="52"/>
      <c r="L1307" s="52"/>
      <c r="M1307" s="34"/>
      <c r="N1307" s="53"/>
      <c r="O1307" s="53"/>
    </row>
    <row r="1308" spans="11:15">
      <c r="K1308" s="52"/>
      <c r="L1308" s="52"/>
      <c r="M1308" s="34"/>
      <c r="N1308" s="53"/>
      <c r="O1308" s="53"/>
    </row>
    <row r="1309" spans="11:15">
      <c r="K1309" s="52"/>
      <c r="L1309" s="52"/>
      <c r="M1309" s="34"/>
      <c r="N1309" s="53"/>
      <c r="O1309" s="53"/>
    </row>
    <row r="1310" spans="11:15">
      <c r="K1310" s="52"/>
      <c r="L1310" s="52"/>
      <c r="M1310" s="34"/>
      <c r="N1310" s="53"/>
      <c r="O1310" s="53"/>
    </row>
    <row r="1311" spans="11:15">
      <c r="K1311" s="52"/>
      <c r="L1311" s="52"/>
      <c r="M1311" s="34"/>
      <c r="N1311" s="53"/>
      <c r="O1311" s="53"/>
    </row>
    <row r="1312" spans="11:15">
      <c r="K1312" s="52"/>
      <c r="L1312" s="52"/>
      <c r="M1312" s="34"/>
      <c r="N1312" s="53"/>
      <c r="O1312" s="53"/>
    </row>
    <row r="1313" spans="11:15">
      <c r="K1313" s="52"/>
      <c r="L1313" s="52"/>
      <c r="M1313" s="34"/>
      <c r="N1313" s="53"/>
      <c r="O1313" s="53"/>
    </row>
    <row r="1314" spans="11:15">
      <c r="K1314" s="52"/>
      <c r="L1314" s="52"/>
      <c r="M1314" s="34"/>
      <c r="N1314" s="53"/>
      <c r="O1314" s="53"/>
    </row>
    <row r="1315" spans="11:15">
      <c r="K1315" s="52"/>
      <c r="L1315" s="52"/>
      <c r="M1315" s="34"/>
      <c r="N1315" s="53"/>
      <c r="O1315" s="53"/>
    </row>
    <row r="1316" spans="11:15">
      <c r="K1316" s="52"/>
      <c r="L1316" s="52"/>
      <c r="M1316" s="34"/>
      <c r="N1316" s="53"/>
      <c r="O1316" s="53"/>
    </row>
    <row r="1317" spans="11:15">
      <c r="K1317" s="52"/>
      <c r="L1317" s="52"/>
      <c r="M1317" s="34"/>
      <c r="N1317" s="53"/>
      <c r="O1317" s="53"/>
    </row>
    <row r="1318" spans="11:15">
      <c r="K1318" s="52"/>
      <c r="L1318" s="52"/>
      <c r="M1318" s="34"/>
      <c r="N1318" s="53"/>
      <c r="O1318" s="53"/>
    </row>
    <row r="1319" spans="11:15">
      <c r="K1319" s="52"/>
      <c r="L1319" s="52"/>
      <c r="M1319" s="34"/>
      <c r="N1319" s="53"/>
      <c r="O1319" s="53"/>
    </row>
    <row r="1320" spans="11:15">
      <c r="K1320" s="52"/>
      <c r="L1320" s="52"/>
      <c r="M1320" s="34"/>
      <c r="N1320" s="53"/>
      <c r="O1320" s="53"/>
    </row>
    <row r="1321" spans="11:15">
      <c r="K1321" s="52"/>
      <c r="L1321" s="52"/>
      <c r="M1321" s="34"/>
      <c r="N1321" s="53"/>
      <c r="O1321" s="53"/>
    </row>
    <row r="1322" spans="11:15">
      <c r="K1322" s="52"/>
      <c r="L1322" s="52"/>
      <c r="M1322" s="34"/>
      <c r="N1322" s="53"/>
      <c r="O1322" s="53"/>
    </row>
    <row r="1323" spans="11:15">
      <c r="K1323" s="52"/>
      <c r="L1323" s="52"/>
      <c r="M1323" s="34"/>
      <c r="N1323" s="53"/>
      <c r="O1323" s="53"/>
    </row>
    <row r="1324" spans="11:15">
      <c r="K1324" s="52"/>
      <c r="L1324" s="52"/>
      <c r="M1324" s="34"/>
      <c r="N1324" s="53"/>
      <c r="O1324" s="53"/>
    </row>
    <row r="1325" spans="11:15">
      <c r="K1325" s="52"/>
      <c r="L1325" s="52"/>
      <c r="M1325" s="34"/>
      <c r="N1325" s="53"/>
      <c r="O1325" s="53"/>
    </row>
    <row r="1326" spans="11:15">
      <c r="K1326" s="52"/>
      <c r="L1326" s="52"/>
      <c r="M1326" s="34"/>
      <c r="N1326" s="53"/>
      <c r="O1326" s="53"/>
    </row>
    <row r="1327" spans="11:15">
      <c r="K1327" s="52"/>
      <c r="L1327" s="52"/>
      <c r="M1327" s="34"/>
      <c r="N1327" s="53"/>
      <c r="O1327" s="53"/>
    </row>
    <row r="1328" spans="11:15">
      <c r="K1328" s="52"/>
      <c r="L1328" s="52"/>
      <c r="M1328" s="34"/>
      <c r="N1328" s="53"/>
      <c r="O1328" s="53"/>
    </row>
    <row r="1329" spans="11:15">
      <c r="K1329" s="52"/>
      <c r="L1329" s="52"/>
      <c r="M1329" s="34"/>
      <c r="N1329" s="53"/>
      <c r="O1329" s="53"/>
    </row>
    <row r="1330" spans="11:15">
      <c r="K1330" s="52"/>
      <c r="L1330" s="52"/>
      <c r="M1330" s="34"/>
      <c r="N1330" s="53"/>
      <c r="O1330" s="53"/>
    </row>
    <row r="1331" spans="11:15">
      <c r="K1331" s="52"/>
      <c r="L1331" s="52"/>
      <c r="M1331" s="34"/>
      <c r="N1331" s="53"/>
      <c r="O1331" s="53"/>
    </row>
    <row r="1332" spans="11:15">
      <c r="K1332" s="52"/>
      <c r="L1332" s="52"/>
      <c r="M1332" s="34"/>
      <c r="N1332" s="53"/>
      <c r="O1332" s="53"/>
    </row>
    <row r="1333" spans="11:15">
      <c r="K1333" s="52"/>
      <c r="L1333" s="52"/>
      <c r="M1333" s="34"/>
      <c r="N1333" s="53"/>
      <c r="O1333" s="53"/>
    </row>
    <row r="1334" spans="11:15">
      <c r="K1334" s="52"/>
      <c r="L1334" s="52"/>
      <c r="M1334" s="34"/>
      <c r="N1334" s="53"/>
      <c r="O1334" s="53"/>
    </row>
    <row r="1335" spans="11:15">
      <c r="K1335" s="52"/>
      <c r="L1335" s="52"/>
      <c r="M1335" s="34"/>
      <c r="N1335" s="53"/>
      <c r="O1335" s="53"/>
    </row>
    <row r="1336" spans="11:15">
      <c r="K1336" s="52"/>
      <c r="L1336" s="52"/>
      <c r="M1336" s="34"/>
      <c r="N1336" s="53"/>
      <c r="O1336" s="53"/>
    </row>
    <row r="1337" spans="11:15">
      <c r="K1337" s="52"/>
      <c r="L1337" s="52"/>
      <c r="M1337" s="34"/>
      <c r="N1337" s="53"/>
      <c r="O1337" s="53"/>
    </row>
    <row r="1338" spans="11:15">
      <c r="K1338" s="52"/>
      <c r="L1338" s="52"/>
      <c r="M1338" s="34"/>
      <c r="N1338" s="53"/>
      <c r="O1338" s="53"/>
    </row>
    <row r="1339" spans="11:15">
      <c r="K1339" s="52"/>
      <c r="L1339" s="52"/>
      <c r="M1339" s="34"/>
      <c r="N1339" s="53"/>
      <c r="O1339" s="53"/>
    </row>
    <row r="1340" spans="11:15">
      <c r="K1340" s="52"/>
      <c r="L1340" s="52"/>
      <c r="M1340" s="34"/>
      <c r="N1340" s="53"/>
      <c r="O1340" s="53"/>
    </row>
    <row r="1341" spans="11:15">
      <c r="K1341" s="52"/>
      <c r="L1341" s="52"/>
      <c r="M1341" s="34"/>
      <c r="N1341" s="53"/>
      <c r="O1341" s="53"/>
    </row>
    <row r="1342" spans="11:15">
      <c r="K1342" s="52"/>
      <c r="L1342" s="52"/>
      <c r="M1342" s="34"/>
      <c r="N1342" s="53"/>
      <c r="O1342" s="53"/>
    </row>
    <row r="1343" spans="11:15">
      <c r="K1343" s="52"/>
      <c r="L1343" s="52"/>
      <c r="M1343" s="34"/>
      <c r="N1343" s="53"/>
      <c r="O1343" s="53"/>
    </row>
    <row r="1344" spans="11:15">
      <c r="K1344" s="52"/>
      <c r="L1344" s="52"/>
      <c r="M1344" s="34"/>
      <c r="N1344" s="53"/>
      <c r="O1344" s="53"/>
    </row>
    <row r="1345" spans="11:15">
      <c r="K1345" s="52"/>
      <c r="L1345" s="52"/>
      <c r="M1345" s="34"/>
      <c r="N1345" s="53"/>
      <c r="O1345" s="53"/>
    </row>
    <row r="1346" spans="11:15">
      <c r="K1346" s="52"/>
      <c r="L1346" s="52"/>
      <c r="M1346" s="34"/>
      <c r="N1346" s="53"/>
      <c r="O1346" s="53"/>
    </row>
    <row r="1347" spans="11:15">
      <c r="K1347" s="52"/>
      <c r="L1347" s="52"/>
      <c r="M1347" s="34"/>
      <c r="N1347" s="53"/>
      <c r="O1347" s="53"/>
    </row>
    <row r="1348" spans="11:15">
      <c r="K1348" s="52"/>
      <c r="L1348" s="52"/>
      <c r="M1348" s="34"/>
      <c r="N1348" s="53"/>
      <c r="O1348" s="53"/>
    </row>
    <row r="1349" spans="11:15">
      <c r="K1349" s="52"/>
      <c r="L1349" s="52"/>
      <c r="M1349" s="34"/>
      <c r="N1349" s="53"/>
      <c r="O1349" s="53"/>
    </row>
    <row r="1350" spans="11:15">
      <c r="K1350" s="52"/>
      <c r="L1350" s="52"/>
      <c r="M1350" s="34"/>
      <c r="N1350" s="53"/>
      <c r="O1350" s="53"/>
    </row>
    <row r="1351" spans="11:15">
      <c r="K1351" s="52"/>
      <c r="L1351" s="52"/>
      <c r="M1351" s="34"/>
      <c r="N1351" s="53"/>
      <c r="O1351" s="53"/>
    </row>
    <row r="1352" spans="11:15">
      <c r="K1352" s="52"/>
      <c r="L1352" s="52"/>
      <c r="M1352" s="34"/>
      <c r="N1352" s="53"/>
      <c r="O1352" s="53"/>
    </row>
    <row r="1353" spans="11:15">
      <c r="K1353" s="52"/>
      <c r="L1353" s="52"/>
      <c r="M1353" s="34"/>
      <c r="N1353" s="53"/>
      <c r="O1353" s="53"/>
    </row>
    <row r="1354" spans="11:15">
      <c r="K1354" s="52"/>
      <c r="L1354" s="52"/>
      <c r="M1354" s="34"/>
      <c r="N1354" s="53"/>
      <c r="O1354" s="53"/>
    </row>
    <row r="1355" spans="11:15">
      <c r="K1355" s="52"/>
      <c r="L1355" s="52"/>
      <c r="M1355" s="34"/>
      <c r="N1355" s="53"/>
      <c r="O1355" s="53"/>
    </row>
    <row r="1356" spans="11:15">
      <c r="K1356" s="52"/>
      <c r="L1356" s="52"/>
      <c r="M1356" s="34"/>
      <c r="N1356" s="53"/>
      <c r="O1356" s="53"/>
    </row>
    <row r="1357" spans="11:15">
      <c r="K1357" s="52"/>
      <c r="L1357" s="52"/>
      <c r="M1357" s="34"/>
      <c r="N1357" s="53"/>
      <c r="O1357" s="53"/>
    </row>
    <row r="1358" spans="11:15">
      <c r="K1358" s="52"/>
      <c r="L1358" s="52"/>
      <c r="M1358" s="34"/>
      <c r="N1358" s="53"/>
      <c r="O1358" s="53"/>
    </row>
    <row r="1359" spans="11:15">
      <c r="K1359" s="52"/>
      <c r="L1359" s="52"/>
      <c r="M1359" s="34"/>
      <c r="N1359" s="53"/>
      <c r="O1359" s="53"/>
    </row>
    <row r="1360" spans="11:15">
      <c r="K1360" s="52"/>
      <c r="L1360" s="52"/>
      <c r="M1360" s="34"/>
      <c r="N1360" s="53"/>
      <c r="O1360" s="53"/>
    </row>
    <row r="1361" spans="11:15">
      <c r="K1361" s="52"/>
      <c r="L1361" s="52"/>
      <c r="M1361" s="34"/>
      <c r="N1361" s="53"/>
      <c r="O1361" s="53"/>
    </row>
    <row r="1362" spans="11:15">
      <c r="K1362" s="52"/>
      <c r="L1362" s="52"/>
      <c r="M1362" s="34"/>
      <c r="N1362" s="53"/>
      <c r="O1362" s="53"/>
    </row>
    <row r="1363" spans="11:15">
      <c r="K1363" s="52"/>
      <c r="L1363" s="52"/>
      <c r="M1363" s="34"/>
      <c r="N1363" s="53"/>
      <c r="O1363" s="53"/>
    </row>
    <row r="1364" spans="11:15">
      <c r="K1364" s="52"/>
      <c r="L1364" s="52"/>
      <c r="M1364" s="34"/>
      <c r="N1364" s="53"/>
      <c r="O1364" s="53"/>
    </row>
    <row r="1365" spans="11:15">
      <c r="K1365" s="52"/>
      <c r="L1365" s="52"/>
      <c r="M1365" s="34"/>
      <c r="N1365" s="53"/>
      <c r="O1365" s="53"/>
    </row>
    <row r="1366" spans="11:15">
      <c r="K1366" s="52"/>
      <c r="L1366" s="52"/>
      <c r="M1366" s="34"/>
      <c r="N1366" s="53"/>
      <c r="O1366" s="53"/>
    </row>
    <row r="1367" spans="11:15">
      <c r="K1367" s="52"/>
      <c r="L1367" s="52"/>
      <c r="M1367" s="34"/>
      <c r="N1367" s="53"/>
      <c r="O1367" s="53"/>
    </row>
    <row r="1368" spans="11:15">
      <c r="K1368" s="52"/>
      <c r="L1368" s="52"/>
      <c r="M1368" s="34"/>
      <c r="N1368" s="53"/>
      <c r="O1368" s="53"/>
    </row>
    <row r="1369" spans="11:15">
      <c r="K1369" s="52"/>
      <c r="L1369" s="52"/>
      <c r="M1369" s="34"/>
      <c r="N1369" s="53"/>
      <c r="O1369" s="53"/>
    </row>
    <row r="1370" spans="11:15">
      <c r="K1370" s="52"/>
      <c r="L1370" s="52"/>
      <c r="M1370" s="34"/>
      <c r="N1370" s="53"/>
      <c r="O1370" s="53"/>
    </row>
    <row r="1371" spans="11:15">
      <c r="K1371" s="52"/>
      <c r="L1371" s="52"/>
      <c r="M1371" s="34"/>
      <c r="N1371" s="53"/>
      <c r="O1371" s="53"/>
    </row>
    <row r="1372" spans="11:15">
      <c r="K1372" s="52"/>
      <c r="L1372" s="52"/>
      <c r="M1372" s="34"/>
      <c r="N1372" s="53"/>
      <c r="O1372" s="53"/>
    </row>
    <row r="1373" spans="11:15">
      <c r="K1373" s="52"/>
      <c r="L1373" s="52"/>
      <c r="M1373" s="34"/>
      <c r="N1373" s="53"/>
      <c r="O1373" s="53"/>
    </row>
    <row r="1374" spans="11:15">
      <c r="K1374" s="52"/>
      <c r="L1374" s="52"/>
      <c r="M1374" s="34"/>
      <c r="N1374" s="53"/>
      <c r="O1374" s="53"/>
    </row>
    <row r="1375" spans="11:15">
      <c r="K1375" s="52"/>
      <c r="L1375" s="52"/>
      <c r="M1375" s="34"/>
      <c r="N1375" s="53"/>
      <c r="O1375" s="53"/>
    </row>
    <row r="1376" spans="11:15">
      <c r="K1376" s="52"/>
      <c r="L1376" s="52"/>
      <c r="M1376" s="34"/>
      <c r="N1376" s="53"/>
      <c r="O1376" s="53"/>
    </row>
    <row r="1377" spans="11:15">
      <c r="K1377" s="52"/>
      <c r="L1377" s="52"/>
      <c r="M1377" s="34"/>
      <c r="N1377" s="53"/>
      <c r="O1377" s="53"/>
    </row>
    <row r="1378" spans="11:15">
      <c r="K1378" s="52"/>
      <c r="L1378" s="52"/>
      <c r="M1378" s="34"/>
      <c r="N1378" s="53"/>
      <c r="O1378" s="53"/>
    </row>
    <row r="1379" spans="11:15">
      <c r="K1379" s="52"/>
      <c r="L1379" s="52"/>
      <c r="M1379" s="34"/>
      <c r="N1379" s="53"/>
      <c r="O1379" s="53"/>
    </row>
    <row r="1380" spans="11:15">
      <c r="K1380" s="52"/>
      <c r="L1380" s="52"/>
      <c r="M1380" s="34"/>
      <c r="N1380" s="53"/>
      <c r="O1380" s="53"/>
    </row>
    <row r="1381" spans="11:15">
      <c r="K1381" s="52"/>
      <c r="L1381" s="52"/>
      <c r="M1381" s="34"/>
      <c r="N1381" s="53"/>
      <c r="O1381" s="53"/>
    </row>
    <row r="1382" spans="11:15">
      <c r="K1382" s="52"/>
      <c r="L1382" s="52"/>
      <c r="M1382" s="34"/>
      <c r="N1382" s="53"/>
      <c r="O1382" s="53"/>
    </row>
    <row r="1383" spans="11:15">
      <c r="K1383" s="52"/>
      <c r="L1383" s="52"/>
      <c r="M1383" s="34"/>
      <c r="N1383" s="53"/>
      <c r="O1383" s="53"/>
    </row>
    <row r="1384" spans="11:15">
      <c r="K1384" s="52"/>
      <c r="L1384" s="52"/>
      <c r="M1384" s="34"/>
      <c r="N1384" s="53"/>
      <c r="O1384" s="53"/>
    </row>
    <row r="1385" spans="11:15">
      <c r="K1385" s="52"/>
      <c r="L1385" s="52"/>
      <c r="M1385" s="34"/>
      <c r="N1385" s="53"/>
      <c r="O1385" s="53"/>
    </row>
    <row r="1386" spans="11:15">
      <c r="K1386" s="52"/>
      <c r="L1386" s="52"/>
      <c r="M1386" s="34"/>
      <c r="N1386" s="53"/>
      <c r="O1386" s="53"/>
    </row>
    <row r="1387" spans="11:15">
      <c r="K1387" s="52"/>
      <c r="L1387" s="52"/>
      <c r="M1387" s="34"/>
      <c r="N1387" s="53"/>
      <c r="O1387" s="53"/>
    </row>
    <row r="1388" spans="11:15">
      <c r="K1388" s="52"/>
      <c r="L1388" s="52"/>
      <c r="M1388" s="34"/>
      <c r="N1388" s="53"/>
      <c r="O1388" s="53"/>
    </row>
    <row r="1389" spans="11:15">
      <c r="K1389" s="52"/>
      <c r="L1389" s="52"/>
      <c r="M1389" s="34"/>
      <c r="N1389" s="53"/>
      <c r="O1389" s="53"/>
    </row>
    <row r="1390" spans="11:15">
      <c r="K1390" s="52"/>
      <c r="L1390" s="52"/>
      <c r="M1390" s="34"/>
      <c r="N1390" s="53"/>
      <c r="O1390" s="53"/>
    </row>
    <row r="1391" spans="11:15">
      <c r="K1391" s="52"/>
      <c r="L1391" s="52"/>
      <c r="M1391" s="34"/>
      <c r="N1391" s="53"/>
      <c r="O1391" s="53"/>
    </row>
    <row r="1392" spans="11:15">
      <c r="K1392" s="52"/>
      <c r="L1392" s="52"/>
      <c r="M1392" s="34"/>
      <c r="N1392" s="53"/>
      <c r="O1392" s="53"/>
    </row>
    <row r="1393" spans="11:15">
      <c r="K1393" s="52"/>
      <c r="L1393" s="52"/>
      <c r="M1393" s="34"/>
      <c r="N1393" s="53"/>
      <c r="O1393" s="53"/>
    </row>
    <row r="1394" spans="11:15">
      <c r="K1394" s="52"/>
      <c r="L1394" s="52"/>
      <c r="M1394" s="34"/>
      <c r="N1394" s="53"/>
      <c r="O1394" s="53"/>
    </row>
    <row r="1395" spans="11:15">
      <c r="K1395" s="52"/>
      <c r="L1395" s="52"/>
      <c r="M1395" s="34"/>
      <c r="N1395" s="53"/>
      <c r="O1395" s="53"/>
    </row>
    <row r="1396" spans="11:15">
      <c r="K1396" s="52"/>
      <c r="L1396" s="52"/>
      <c r="M1396" s="34"/>
      <c r="N1396" s="53"/>
      <c r="O1396" s="53"/>
    </row>
    <row r="1397" spans="11:15">
      <c r="K1397" s="52"/>
      <c r="L1397" s="52"/>
      <c r="M1397" s="34"/>
      <c r="N1397" s="53"/>
      <c r="O1397" s="53"/>
    </row>
    <row r="1398" spans="11:15">
      <c r="K1398" s="52"/>
      <c r="L1398" s="52"/>
      <c r="M1398" s="34"/>
      <c r="N1398" s="53"/>
      <c r="O1398" s="53"/>
    </row>
    <row r="1399" spans="11:15">
      <c r="K1399" s="52"/>
      <c r="L1399" s="52"/>
      <c r="M1399" s="34"/>
      <c r="N1399" s="53"/>
      <c r="O1399" s="53"/>
    </row>
    <row r="1400" spans="11:15">
      <c r="K1400" s="52"/>
      <c r="L1400" s="52"/>
      <c r="M1400" s="34"/>
      <c r="N1400" s="53"/>
      <c r="O1400" s="53"/>
    </row>
    <row r="1401" spans="11:15">
      <c r="K1401" s="52"/>
      <c r="L1401" s="52"/>
      <c r="M1401" s="34"/>
      <c r="N1401" s="53"/>
      <c r="O1401" s="53"/>
    </row>
    <row r="1402" spans="11:15">
      <c r="K1402" s="52"/>
      <c r="L1402" s="52"/>
      <c r="M1402" s="34"/>
      <c r="N1402" s="53"/>
      <c r="O1402" s="53"/>
    </row>
    <row r="1403" spans="11:15">
      <c r="K1403" s="52"/>
      <c r="L1403" s="52"/>
      <c r="M1403" s="34"/>
      <c r="N1403" s="53"/>
      <c r="O1403" s="53"/>
    </row>
    <row r="1404" spans="11:15">
      <c r="K1404" s="52"/>
      <c r="L1404" s="52"/>
      <c r="M1404" s="34"/>
      <c r="N1404" s="53"/>
      <c r="O1404" s="53"/>
    </row>
    <row r="1405" spans="11:15">
      <c r="K1405" s="52"/>
      <c r="L1405" s="52"/>
      <c r="M1405" s="34"/>
      <c r="N1405" s="53"/>
      <c r="O1405" s="53"/>
    </row>
    <row r="1406" spans="11:15">
      <c r="K1406" s="52"/>
      <c r="L1406" s="52"/>
      <c r="M1406" s="34"/>
      <c r="N1406" s="53"/>
      <c r="O1406" s="53"/>
    </row>
    <row r="1407" spans="11:15">
      <c r="K1407" s="52"/>
      <c r="L1407" s="52"/>
      <c r="M1407" s="34"/>
      <c r="N1407" s="53"/>
      <c r="O1407" s="53"/>
    </row>
    <row r="1408" spans="11:15">
      <c r="K1408" s="52"/>
      <c r="L1408" s="52"/>
      <c r="M1408" s="34"/>
      <c r="N1408" s="53"/>
      <c r="O1408" s="53"/>
    </row>
    <row r="1409" spans="11:15">
      <c r="K1409" s="52"/>
      <c r="L1409" s="52"/>
      <c r="M1409" s="34"/>
      <c r="N1409" s="53"/>
      <c r="O1409" s="53"/>
    </row>
    <row r="1410" spans="11:15">
      <c r="K1410" s="52"/>
      <c r="L1410" s="52"/>
      <c r="M1410" s="34"/>
      <c r="N1410" s="53"/>
      <c r="O1410" s="53"/>
    </row>
    <row r="1411" spans="11:15">
      <c r="K1411" s="52"/>
      <c r="L1411" s="52"/>
      <c r="M1411" s="34"/>
      <c r="N1411" s="53"/>
      <c r="O1411" s="53"/>
    </row>
    <row r="1412" spans="11:15">
      <c r="K1412" s="52"/>
      <c r="L1412" s="52"/>
      <c r="M1412" s="34"/>
      <c r="N1412" s="53"/>
      <c r="O1412" s="53"/>
    </row>
    <row r="1413" spans="11:15">
      <c r="K1413" s="52"/>
      <c r="L1413" s="52"/>
      <c r="M1413" s="34"/>
      <c r="N1413" s="53"/>
      <c r="O1413" s="53"/>
    </row>
    <row r="1414" spans="11:15">
      <c r="K1414" s="52"/>
      <c r="L1414" s="52"/>
      <c r="M1414" s="34"/>
      <c r="N1414" s="53"/>
      <c r="O1414" s="53"/>
    </row>
    <row r="1415" spans="11:15">
      <c r="K1415" s="52"/>
      <c r="L1415" s="52"/>
      <c r="M1415" s="34"/>
      <c r="N1415" s="53"/>
      <c r="O1415" s="53"/>
    </row>
    <row r="1416" spans="11:15">
      <c r="K1416" s="52"/>
      <c r="L1416" s="52"/>
      <c r="M1416" s="34"/>
      <c r="N1416" s="53"/>
      <c r="O1416" s="53"/>
    </row>
    <row r="1417" spans="11:15">
      <c r="K1417" s="52"/>
      <c r="L1417" s="52"/>
      <c r="M1417" s="34"/>
      <c r="N1417" s="53"/>
      <c r="O1417" s="53"/>
    </row>
    <row r="1418" spans="11:15">
      <c r="K1418" s="52"/>
      <c r="L1418" s="52"/>
      <c r="M1418" s="34"/>
      <c r="N1418" s="53"/>
      <c r="O1418" s="53"/>
    </row>
    <row r="1419" spans="11:15">
      <c r="K1419" s="52"/>
      <c r="L1419" s="52"/>
      <c r="M1419" s="34"/>
      <c r="N1419" s="53"/>
      <c r="O1419" s="53"/>
    </row>
    <row r="1420" spans="11:15">
      <c r="K1420" s="52"/>
      <c r="L1420" s="52"/>
      <c r="M1420" s="34"/>
      <c r="N1420" s="53"/>
      <c r="O1420" s="53"/>
    </row>
    <row r="1421" spans="11:15">
      <c r="K1421" s="52"/>
      <c r="L1421" s="52"/>
      <c r="M1421" s="34"/>
      <c r="N1421" s="53"/>
      <c r="O1421" s="53"/>
    </row>
    <row r="1422" spans="11:15">
      <c r="K1422" s="52"/>
      <c r="L1422" s="52"/>
      <c r="M1422" s="34"/>
      <c r="N1422" s="53"/>
      <c r="O1422" s="53"/>
    </row>
    <row r="1423" spans="11:15">
      <c r="K1423" s="52"/>
      <c r="L1423" s="52"/>
      <c r="M1423" s="34"/>
      <c r="N1423" s="53"/>
      <c r="O1423" s="53"/>
    </row>
    <row r="1424" spans="11:15">
      <c r="K1424" s="52"/>
      <c r="L1424" s="52"/>
      <c r="M1424" s="34"/>
      <c r="N1424" s="53"/>
      <c r="O1424" s="53"/>
    </row>
    <row r="1425" spans="11:15">
      <c r="K1425" s="52"/>
      <c r="L1425" s="52"/>
      <c r="M1425" s="34"/>
      <c r="N1425" s="53"/>
      <c r="O1425" s="53"/>
    </row>
    <row r="1426" spans="11:15">
      <c r="K1426" s="52"/>
      <c r="L1426" s="52"/>
      <c r="M1426" s="34"/>
      <c r="N1426" s="53"/>
      <c r="O1426" s="53"/>
    </row>
    <row r="1427" spans="11:15">
      <c r="K1427" s="52"/>
      <c r="L1427" s="52"/>
      <c r="M1427" s="34"/>
      <c r="N1427" s="53"/>
      <c r="O1427" s="53"/>
    </row>
    <row r="1428" spans="11:15">
      <c r="K1428" s="52"/>
      <c r="L1428" s="52"/>
      <c r="M1428" s="34"/>
      <c r="N1428" s="53"/>
      <c r="O1428" s="53"/>
    </row>
    <row r="1429" spans="11:15">
      <c r="K1429" s="52"/>
      <c r="L1429" s="52"/>
      <c r="M1429" s="34"/>
      <c r="N1429" s="53"/>
      <c r="O1429" s="53"/>
    </row>
    <row r="1430" spans="11:15">
      <c r="K1430" s="52"/>
      <c r="L1430" s="52"/>
      <c r="M1430" s="34"/>
      <c r="N1430" s="53"/>
      <c r="O1430" s="53"/>
    </row>
    <row r="1431" spans="11:15">
      <c r="K1431" s="52"/>
      <c r="L1431" s="52"/>
      <c r="M1431" s="34"/>
      <c r="N1431" s="53"/>
      <c r="O1431" s="53"/>
    </row>
    <row r="1432" spans="11:15">
      <c r="K1432" s="52"/>
      <c r="L1432" s="52"/>
      <c r="M1432" s="34"/>
      <c r="N1432" s="53"/>
      <c r="O1432" s="53"/>
    </row>
    <row r="1433" spans="11:15">
      <c r="K1433" s="52"/>
      <c r="L1433" s="52"/>
      <c r="M1433" s="34"/>
      <c r="N1433" s="53"/>
      <c r="O1433" s="53"/>
    </row>
    <row r="1434" spans="11:15">
      <c r="K1434" s="52"/>
      <c r="L1434" s="52"/>
      <c r="M1434" s="34"/>
      <c r="N1434" s="53"/>
      <c r="O1434" s="53"/>
    </row>
    <row r="1435" spans="11:15">
      <c r="K1435" s="52"/>
      <c r="L1435" s="52"/>
      <c r="M1435" s="34"/>
      <c r="N1435" s="53"/>
      <c r="O1435" s="53"/>
    </row>
    <row r="1436" spans="11:15">
      <c r="K1436" s="52"/>
      <c r="L1436" s="52"/>
      <c r="M1436" s="34"/>
      <c r="N1436" s="53"/>
      <c r="O1436" s="53"/>
    </row>
    <row r="1437" spans="11:15">
      <c r="K1437" s="52"/>
      <c r="L1437" s="52"/>
      <c r="M1437" s="34"/>
      <c r="N1437" s="53"/>
      <c r="O1437" s="53"/>
    </row>
    <row r="1438" spans="11:15">
      <c r="K1438" s="52"/>
      <c r="L1438" s="52"/>
      <c r="M1438" s="34"/>
      <c r="N1438" s="53"/>
      <c r="O1438" s="53"/>
    </row>
    <row r="1439" spans="11:15">
      <c r="K1439" s="52"/>
      <c r="L1439" s="52"/>
      <c r="M1439" s="34"/>
      <c r="N1439" s="53"/>
      <c r="O1439" s="53"/>
    </row>
    <row r="1440" spans="11:15">
      <c r="K1440" s="52"/>
      <c r="L1440" s="52"/>
      <c r="M1440" s="34"/>
      <c r="N1440" s="53"/>
      <c r="O1440" s="53"/>
    </row>
    <row r="1441" spans="11:15">
      <c r="K1441" s="52"/>
      <c r="L1441" s="52"/>
      <c r="M1441" s="34"/>
      <c r="N1441" s="53"/>
      <c r="O1441" s="53"/>
    </row>
    <row r="1442" spans="11:15">
      <c r="K1442" s="52"/>
      <c r="L1442" s="52"/>
      <c r="M1442" s="34"/>
      <c r="N1442" s="53"/>
      <c r="O1442" s="53"/>
    </row>
    <row r="1443" spans="11:15">
      <c r="K1443" s="52"/>
      <c r="L1443" s="52"/>
      <c r="M1443" s="34"/>
      <c r="N1443" s="53"/>
      <c r="O1443" s="53"/>
    </row>
    <row r="1444" spans="11:15">
      <c r="K1444" s="52"/>
      <c r="L1444" s="52"/>
      <c r="M1444" s="34"/>
      <c r="N1444" s="53"/>
      <c r="O1444" s="53"/>
    </row>
    <row r="1445" spans="11:15">
      <c r="K1445" s="52"/>
      <c r="L1445" s="52"/>
      <c r="M1445" s="34"/>
      <c r="N1445" s="53"/>
      <c r="O1445" s="53"/>
    </row>
    <row r="1446" spans="11:15">
      <c r="K1446" s="52"/>
      <c r="L1446" s="52"/>
      <c r="M1446" s="34"/>
      <c r="N1446" s="53"/>
      <c r="O1446" s="53"/>
    </row>
    <row r="1447" spans="11:15">
      <c r="K1447" s="52"/>
      <c r="L1447" s="52"/>
      <c r="M1447" s="34"/>
      <c r="N1447" s="53"/>
      <c r="O1447" s="53"/>
    </row>
    <row r="1448" spans="11:15">
      <c r="K1448" s="52"/>
      <c r="L1448" s="52"/>
      <c r="M1448" s="34"/>
      <c r="N1448" s="53"/>
      <c r="O1448" s="53"/>
    </row>
    <row r="1449" spans="11:15">
      <c r="K1449" s="52"/>
      <c r="L1449" s="52"/>
      <c r="M1449" s="34"/>
      <c r="N1449" s="53"/>
      <c r="O1449" s="53"/>
    </row>
    <row r="1450" spans="11:15">
      <c r="K1450" s="52"/>
      <c r="L1450" s="52"/>
      <c r="M1450" s="34"/>
      <c r="N1450" s="53"/>
      <c r="O1450" s="53"/>
    </row>
    <row r="1451" spans="11:15">
      <c r="K1451" s="52"/>
      <c r="L1451" s="52"/>
      <c r="M1451" s="34"/>
      <c r="N1451" s="53"/>
      <c r="O1451" s="53"/>
    </row>
    <row r="1452" spans="11:15">
      <c r="K1452" s="52"/>
      <c r="L1452" s="52"/>
      <c r="M1452" s="34"/>
      <c r="N1452" s="53"/>
      <c r="O1452" s="53"/>
    </row>
    <row r="1453" spans="11:15">
      <c r="K1453" s="52"/>
      <c r="L1453" s="52"/>
      <c r="M1453" s="34"/>
      <c r="N1453" s="53"/>
      <c r="O1453" s="53"/>
    </row>
    <row r="1454" spans="11:15">
      <c r="K1454" s="52"/>
      <c r="L1454" s="52"/>
      <c r="M1454" s="34"/>
      <c r="N1454" s="53"/>
      <c r="O1454" s="53"/>
    </row>
    <row r="1455" spans="11:15">
      <c r="K1455" s="52"/>
      <c r="L1455" s="52"/>
      <c r="M1455" s="34"/>
      <c r="N1455" s="53"/>
      <c r="O1455" s="53"/>
    </row>
    <row r="1456" spans="11:15">
      <c r="K1456" s="52"/>
      <c r="L1456" s="52"/>
      <c r="M1456" s="34"/>
      <c r="N1456" s="53"/>
      <c r="O1456" s="53"/>
    </row>
    <row r="1457" spans="11:15">
      <c r="K1457" s="52"/>
      <c r="L1457" s="52"/>
      <c r="M1457" s="34"/>
      <c r="N1457" s="53"/>
      <c r="O1457" s="53"/>
    </row>
    <row r="1458" spans="11:15">
      <c r="K1458" s="52"/>
      <c r="L1458" s="52"/>
      <c r="M1458" s="34"/>
      <c r="N1458" s="53"/>
      <c r="O1458" s="53"/>
    </row>
    <row r="1459" spans="11:15">
      <c r="K1459" s="52"/>
      <c r="L1459" s="52"/>
      <c r="M1459" s="34"/>
      <c r="N1459" s="53"/>
      <c r="O1459" s="53"/>
    </row>
    <row r="1460" spans="11:15">
      <c r="K1460" s="52"/>
      <c r="L1460" s="52"/>
      <c r="M1460" s="34"/>
      <c r="N1460" s="53"/>
      <c r="O1460" s="53"/>
    </row>
    <row r="1461" spans="11:15">
      <c r="K1461" s="52"/>
      <c r="L1461" s="52"/>
      <c r="M1461" s="34"/>
      <c r="N1461" s="53"/>
      <c r="O1461" s="53"/>
    </row>
    <row r="1462" spans="11:15">
      <c r="K1462" s="52"/>
      <c r="L1462" s="52"/>
      <c r="M1462" s="34"/>
      <c r="N1462" s="53"/>
      <c r="O1462" s="53"/>
    </row>
    <row r="1463" spans="11:15">
      <c r="K1463" s="52"/>
      <c r="L1463" s="52"/>
      <c r="M1463" s="34"/>
      <c r="N1463" s="53"/>
      <c r="O1463" s="53"/>
    </row>
    <row r="1464" spans="11:15">
      <c r="K1464" s="52"/>
      <c r="L1464" s="52"/>
      <c r="M1464" s="34"/>
      <c r="N1464" s="53"/>
      <c r="O1464" s="53"/>
    </row>
    <row r="1465" spans="11:15">
      <c r="K1465" s="52"/>
      <c r="L1465" s="52"/>
      <c r="M1465" s="34"/>
      <c r="N1465" s="53"/>
      <c r="O1465" s="53"/>
    </row>
    <row r="1466" spans="11:15">
      <c r="K1466" s="52"/>
      <c r="L1466" s="52"/>
      <c r="M1466" s="34"/>
      <c r="N1466" s="53"/>
      <c r="O1466" s="53"/>
    </row>
    <row r="1467" spans="11:15">
      <c r="K1467" s="52"/>
      <c r="L1467" s="52"/>
      <c r="M1467" s="34"/>
      <c r="N1467" s="53"/>
      <c r="O1467" s="53"/>
    </row>
    <row r="1468" spans="11:15">
      <c r="K1468" s="52"/>
      <c r="L1468" s="52"/>
      <c r="M1468" s="34"/>
      <c r="N1468" s="53"/>
      <c r="O1468" s="53"/>
    </row>
    <row r="1469" spans="11:15">
      <c r="K1469" s="52"/>
      <c r="L1469" s="52"/>
      <c r="M1469" s="34"/>
      <c r="N1469" s="53"/>
      <c r="O1469" s="53"/>
    </row>
    <row r="1470" spans="11:15">
      <c r="K1470" s="52"/>
      <c r="L1470" s="52"/>
      <c r="M1470" s="34"/>
      <c r="N1470" s="53"/>
      <c r="O1470" s="53"/>
    </row>
    <row r="1471" spans="11:15">
      <c r="K1471" s="52"/>
      <c r="L1471" s="52"/>
      <c r="M1471" s="34"/>
      <c r="N1471" s="53"/>
      <c r="O1471" s="53"/>
    </row>
    <row r="1472" spans="11:15">
      <c r="K1472" s="52"/>
      <c r="L1472" s="52"/>
      <c r="M1472" s="34"/>
      <c r="N1472" s="53"/>
      <c r="O1472" s="53"/>
    </row>
    <row r="1473" spans="11:15">
      <c r="K1473" s="52"/>
      <c r="L1473" s="52"/>
      <c r="M1473" s="34"/>
      <c r="N1473" s="53"/>
      <c r="O1473" s="53"/>
    </row>
    <row r="1474" spans="11:15">
      <c r="K1474" s="52"/>
      <c r="L1474" s="52"/>
      <c r="M1474" s="34"/>
      <c r="N1474" s="53"/>
      <c r="O1474" s="53"/>
    </row>
    <row r="1475" spans="11:15">
      <c r="K1475" s="52"/>
      <c r="L1475" s="52"/>
      <c r="M1475" s="34"/>
      <c r="N1475" s="53"/>
      <c r="O1475" s="53"/>
    </row>
    <row r="1476" spans="11:15">
      <c r="K1476" s="52"/>
      <c r="L1476" s="52"/>
      <c r="M1476" s="34"/>
      <c r="N1476" s="53"/>
      <c r="O1476" s="53"/>
    </row>
    <row r="1477" spans="11:15">
      <c r="K1477" s="52"/>
      <c r="L1477" s="52"/>
      <c r="M1477" s="34"/>
      <c r="N1477" s="53"/>
      <c r="O1477" s="53"/>
    </row>
    <row r="1478" spans="11:15">
      <c r="K1478" s="52"/>
      <c r="L1478" s="52"/>
      <c r="M1478" s="34"/>
      <c r="N1478" s="53"/>
      <c r="O1478" s="53"/>
    </row>
    <row r="1479" spans="11:15">
      <c r="K1479" s="52"/>
      <c r="L1479" s="52"/>
      <c r="M1479" s="34"/>
      <c r="N1479" s="53"/>
      <c r="O1479" s="53"/>
    </row>
    <row r="1480" spans="11:15">
      <c r="K1480" s="52"/>
      <c r="L1480" s="52"/>
      <c r="M1480" s="34"/>
      <c r="N1480" s="53"/>
      <c r="O1480" s="53"/>
    </row>
    <row r="1481" spans="11:15">
      <c r="K1481" s="52"/>
      <c r="L1481" s="52"/>
      <c r="M1481" s="34"/>
      <c r="N1481" s="53"/>
      <c r="O1481" s="53"/>
    </row>
    <row r="1482" spans="11:15">
      <c r="K1482" s="52"/>
      <c r="L1482" s="52"/>
      <c r="M1482" s="34"/>
      <c r="N1482" s="53"/>
      <c r="O1482" s="53"/>
    </row>
    <row r="1483" spans="11:15">
      <c r="K1483" s="52"/>
      <c r="L1483" s="52"/>
      <c r="M1483" s="34"/>
      <c r="N1483" s="53"/>
      <c r="O1483" s="53"/>
    </row>
    <row r="1484" spans="11:15">
      <c r="K1484" s="52"/>
      <c r="L1484" s="52"/>
      <c r="M1484" s="34"/>
      <c r="N1484" s="53"/>
      <c r="O1484" s="53"/>
    </row>
    <row r="1485" spans="11:15">
      <c r="K1485" s="52"/>
      <c r="L1485" s="52"/>
      <c r="M1485" s="34"/>
      <c r="N1485" s="53"/>
      <c r="O1485" s="53"/>
    </row>
    <row r="1486" spans="11:15">
      <c r="K1486" s="52"/>
      <c r="L1486" s="52"/>
      <c r="M1486" s="34"/>
      <c r="N1486" s="53"/>
      <c r="O1486" s="53"/>
    </row>
    <row r="1487" spans="11:15">
      <c r="K1487" s="52"/>
      <c r="L1487" s="52"/>
      <c r="M1487" s="34"/>
      <c r="N1487" s="53"/>
      <c r="O1487" s="53"/>
    </row>
    <row r="1488" spans="11:15">
      <c r="K1488" s="52"/>
      <c r="L1488" s="52"/>
      <c r="M1488" s="34"/>
      <c r="N1488" s="53"/>
      <c r="O1488" s="53"/>
    </row>
    <row r="1489" spans="11:15">
      <c r="K1489" s="52"/>
      <c r="L1489" s="52"/>
      <c r="M1489" s="34"/>
      <c r="N1489" s="53"/>
      <c r="O1489" s="53"/>
    </row>
    <row r="1490" spans="11:15">
      <c r="K1490" s="52"/>
      <c r="L1490" s="52"/>
      <c r="M1490" s="34"/>
      <c r="N1490" s="53"/>
      <c r="O1490" s="53"/>
    </row>
    <row r="1491" spans="11:15">
      <c r="K1491" s="52"/>
      <c r="L1491" s="52"/>
      <c r="M1491" s="34"/>
      <c r="N1491" s="53"/>
      <c r="O1491" s="53"/>
    </row>
    <row r="1492" spans="11:15">
      <c r="K1492" s="52"/>
      <c r="L1492" s="52"/>
      <c r="M1492" s="34"/>
      <c r="N1492" s="53"/>
      <c r="O1492" s="53"/>
    </row>
    <row r="1493" spans="11:15">
      <c r="K1493" s="52"/>
      <c r="L1493" s="52"/>
      <c r="M1493" s="34"/>
      <c r="N1493" s="53"/>
      <c r="O1493" s="53"/>
    </row>
    <row r="1494" spans="11:15">
      <c r="K1494" s="52"/>
      <c r="L1494" s="52"/>
      <c r="M1494" s="34"/>
      <c r="N1494" s="53"/>
      <c r="O1494" s="53"/>
    </row>
    <row r="1495" spans="11:15">
      <c r="K1495" s="52"/>
      <c r="L1495" s="52"/>
      <c r="M1495" s="34"/>
      <c r="N1495" s="53"/>
      <c r="O1495" s="53"/>
    </row>
    <row r="1496" spans="11:15">
      <c r="K1496" s="52"/>
      <c r="L1496" s="52"/>
      <c r="M1496" s="34"/>
      <c r="N1496" s="53"/>
      <c r="O1496" s="53"/>
    </row>
    <row r="1497" spans="11:15">
      <c r="K1497" s="52"/>
      <c r="L1497" s="52"/>
      <c r="M1497" s="34"/>
      <c r="N1497" s="53"/>
      <c r="O1497" s="53"/>
    </row>
    <row r="1498" spans="11:15">
      <c r="K1498" s="52"/>
      <c r="L1498" s="52"/>
      <c r="M1498" s="34"/>
      <c r="N1498" s="53"/>
      <c r="O1498" s="53"/>
    </row>
    <row r="1499" spans="11:15">
      <c r="K1499" s="52"/>
      <c r="L1499" s="52"/>
      <c r="M1499" s="34"/>
      <c r="N1499" s="53"/>
      <c r="O1499" s="53"/>
    </row>
    <row r="1500" spans="11:15">
      <c r="K1500" s="52"/>
      <c r="L1500" s="52"/>
      <c r="M1500" s="34"/>
      <c r="N1500" s="53"/>
      <c r="O1500" s="53"/>
    </row>
    <row r="1501" spans="11:15">
      <c r="K1501" s="52"/>
      <c r="L1501" s="52"/>
      <c r="M1501" s="34"/>
      <c r="N1501" s="53"/>
      <c r="O1501" s="53"/>
    </row>
    <row r="1502" spans="11:15">
      <c r="K1502" s="52"/>
      <c r="L1502" s="52"/>
      <c r="M1502" s="34"/>
      <c r="N1502" s="53"/>
      <c r="O1502" s="53"/>
    </row>
    <row r="1503" spans="11:15">
      <c r="K1503" s="52"/>
      <c r="L1503" s="52"/>
      <c r="M1503" s="34"/>
      <c r="N1503" s="53"/>
      <c r="O1503" s="53"/>
    </row>
    <row r="1504" spans="11:15">
      <c r="K1504" s="52"/>
      <c r="L1504" s="52"/>
      <c r="M1504" s="34"/>
      <c r="N1504" s="53"/>
      <c r="O1504" s="53"/>
    </row>
    <row r="1505" spans="11:15">
      <c r="K1505" s="52"/>
      <c r="L1505" s="52"/>
      <c r="M1505" s="34"/>
      <c r="N1505" s="53"/>
      <c r="O1505" s="53"/>
    </row>
    <row r="1506" spans="11:15">
      <c r="K1506" s="52"/>
      <c r="L1506" s="52"/>
      <c r="M1506" s="34"/>
      <c r="N1506" s="53"/>
      <c r="O1506" s="53"/>
    </row>
    <row r="1507" spans="11:15">
      <c r="K1507" s="52"/>
      <c r="L1507" s="52"/>
      <c r="M1507" s="34"/>
      <c r="N1507" s="53"/>
      <c r="O1507" s="53"/>
    </row>
    <row r="1508" spans="11:15">
      <c r="K1508" s="52"/>
      <c r="L1508" s="52"/>
      <c r="M1508" s="34"/>
      <c r="N1508" s="53"/>
      <c r="O1508" s="53"/>
    </row>
    <row r="1509" spans="11:15">
      <c r="K1509" s="52"/>
      <c r="L1509" s="52"/>
      <c r="M1509" s="34"/>
      <c r="N1509" s="53"/>
      <c r="O1509" s="53"/>
    </row>
    <row r="1510" spans="11:15">
      <c r="K1510" s="52"/>
      <c r="L1510" s="52"/>
      <c r="M1510" s="34"/>
      <c r="N1510" s="53"/>
      <c r="O1510" s="53"/>
    </row>
    <row r="1511" spans="11:15">
      <c r="K1511" s="52"/>
      <c r="L1511" s="52"/>
      <c r="M1511" s="34"/>
      <c r="N1511" s="53"/>
      <c r="O1511" s="53"/>
    </row>
    <row r="1512" spans="11:15">
      <c r="K1512" s="52"/>
      <c r="L1512" s="52"/>
      <c r="M1512" s="34"/>
      <c r="N1512" s="53"/>
      <c r="O1512" s="53"/>
    </row>
    <row r="1513" spans="11:15">
      <c r="K1513" s="52"/>
      <c r="L1513" s="52"/>
      <c r="M1513" s="34"/>
      <c r="N1513" s="53"/>
      <c r="O1513" s="53"/>
    </row>
    <row r="1514" spans="11:15">
      <c r="K1514" s="52"/>
      <c r="L1514" s="52"/>
      <c r="M1514" s="34"/>
      <c r="N1514" s="53"/>
      <c r="O1514" s="53"/>
    </row>
    <row r="1515" spans="11:15">
      <c r="K1515" s="52"/>
      <c r="L1515" s="52"/>
      <c r="M1515" s="34"/>
      <c r="N1515" s="53"/>
      <c r="O1515" s="53"/>
    </row>
    <row r="1516" spans="11:15">
      <c r="K1516" s="52"/>
      <c r="L1516" s="52"/>
      <c r="M1516" s="34"/>
      <c r="N1516" s="53"/>
      <c r="O1516" s="53"/>
    </row>
    <row r="1517" spans="11:15">
      <c r="K1517" s="52"/>
      <c r="L1517" s="52"/>
      <c r="M1517" s="34"/>
      <c r="N1517" s="53"/>
      <c r="O1517" s="53"/>
    </row>
    <row r="1518" spans="11:15">
      <c r="K1518" s="52"/>
      <c r="L1518" s="52"/>
      <c r="M1518" s="34"/>
      <c r="N1518" s="53"/>
      <c r="O1518" s="53"/>
    </row>
    <row r="1519" spans="11:15">
      <c r="K1519" s="52"/>
      <c r="L1519" s="52"/>
      <c r="M1519" s="34"/>
      <c r="N1519" s="53"/>
      <c r="O1519" s="53"/>
    </row>
    <row r="1520" spans="11:15">
      <c r="K1520" s="52"/>
      <c r="L1520" s="52"/>
      <c r="M1520" s="34"/>
      <c r="N1520" s="53"/>
      <c r="O1520" s="53"/>
    </row>
    <row r="1521" spans="11:15">
      <c r="K1521" s="52"/>
      <c r="L1521" s="52"/>
      <c r="M1521" s="34"/>
      <c r="N1521" s="53"/>
      <c r="O1521" s="53"/>
    </row>
    <row r="1522" spans="11:15">
      <c r="K1522" s="52"/>
      <c r="L1522" s="52"/>
      <c r="M1522" s="34"/>
      <c r="N1522" s="53"/>
      <c r="O1522" s="53"/>
    </row>
    <row r="1523" spans="11:15">
      <c r="K1523" s="52"/>
      <c r="L1523" s="52"/>
      <c r="M1523" s="34"/>
      <c r="N1523" s="53"/>
      <c r="O1523" s="53"/>
    </row>
    <row r="1524" spans="11:15">
      <c r="K1524" s="52"/>
      <c r="L1524" s="52"/>
      <c r="M1524" s="34"/>
      <c r="N1524" s="53"/>
      <c r="O1524" s="53"/>
    </row>
    <row r="1525" spans="11:15">
      <c r="K1525" s="52"/>
      <c r="L1525" s="52"/>
      <c r="M1525" s="34"/>
      <c r="N1525" s="53"/>
      <c r="O1525" s="53"/>
    </row>
    <row r="1526" spans="11:15">
      <c r="K1526" s="52"/>
      <c r="L1526" s="52"/>
      <c r="M1526" s="34"/>
      <c r="N1526" s="53"/>
      <c r="O1526" s="53"/>
    </row>
    <row r="1527" spans="11:15">
      <c r="K1527" s="52"/>
      <c r="L1527" s="52"/>
      <c r="M1527" s="34"/>
      <c r="N1527" s="53"/>
      <c r="O1527" s="53"/>
    </row>
    <row r="1528" spans="11:15">
      <c r="K1528" s="52"/>
      <c r="L1528" s="52"/>
      <c r="M1528" s="34"/>
      <c r="N1528" s="53"/>
      <c r="O1528" s="53"/>
    </row>
    <row r="1529" spans="11:15">
      <c r="K1529" s="52"/>
      <c r="L1529" s="52"/>
      <c r="M1529" s="34"/>
      <c r="N1529" s="53"/>
      <c r="O1529" s="53"/>
    </row>
    <row r="1530" spans="11:15">
      <c r="K1530" s="52"/>
      <c r="L1530" s="52"/>
      <c r="M1530" s="34"/>
      <c r="N1530" s="53"/>
      <c r="O1530" s="53"/>
    </row>
    <row r="1531" spans="11:15">
      <c r="K1531" s="52"/>
      <c r="L1531" s="52"/>
      <c r="M1531" s="34"/>
      <c r="N1531" s="53"/>
      <c r="O1531" s="53"/>
    </row>
    <row r="1532" spans="11:15">
      <c r="K1532" s="52"/>
      <c r="L1532" s="52"/>
      <c r="M1532" s="34"/>
      <c r="N1532" s="53"/>
      <c r="O1532" s="53"/>
    </row>
    <row r="1533" spans="11:15">
      <c r="K1533" s="52"/>
      <c r="L1533" s="52"/>
      <c r="M1533" s="34"/>
      <c r="N1533" s="53"/>
      <c r="O1533" s="53"/>
    </row>
    <row r="1534" spans="11:15">
      <c r="K1534" s="52"/>
      <c r="L1534" s="52"/>
      <c r="M1534" s="34"/>
      <c r="N1534" s="53"/>
      <c r="O1534" s="53"/>
    </row>
    <row r="1535" spans="11:15">
      <c r="K1535" s="52"/>
      <c r="L1535" s="52"/>
      <c r="M1535" s="34"/>
      <c r="N1535" s="53"/>
      <c r="O1535" s="53"/>
    </row>
    <row r="1536" spans="11:15">
      <c r="K1536" s="52"/>
      <c r="L1536" s="52"/>
      <c r="M1536" s="34"/>
      <c r="N1536" s="53"/>
      <c r="O1536" s="53"/>
    </row>
    <row r="1537" spans="11:15">
      <c r="K1537" s="52"/>
      <c r="L1537" s="52"/>
      <c r="M1537" s="34"/>
      <c r="N1537" s="53"/>
      <c r="O1537" s="53"/>
    </row>
    <row r="1538" spans="11:15">
      <c r="K1538" s="52"/>
      <c r="L1538" s="52"/>
      <c r="M1538" s="34"/>
      <c r="N1538" s="53"/>
      <c r="O1538" s="53"/>
    </row>
    <row r="1539" spans="11:15">
      <c r="K1539" s="52"/>
      <c r="L1539" s="52"/>
      <c r="M1539" s="34"/>
      <c r="N1539" s="53"/>
      <c r="O1539" s="53"/>
    </row>
    <row r="1540" spans="11:15">
      <c r="K1540" s="52"/>
      <c r="L1540" s="52"/>
      <c r="M1540" s="34"/>
      <c r="N1540" s="53"/>
      <c r="O1540" s="53"/>
    </row>
    <row r="1541" spans="11:15">
      <c r="K1541" s="52"/>
      <c r="L1541" s="52"/>
      <c r="M1541" s="34"/>
      <c r="N1541" s="53"/>
      <c r="O1541" s="53"/>
    </row>
    <row r="1542" spans="11:15">
      <c r="K1542" s="52"/>
      <c r="L1542" s="52"/>
      <c r="M1542" s="34"/>
      <c r="N1542" s="53"/>
      <c r="O1542" s="53"/>
    </row>
    <row r="1543" spans="11:15">
      <c r="K1543" s="52"/>
      <c r="L1543" s="52"/>
      <c r="M1543" s="34"/>
      <c r="N1543" s="53"/>
      <c r="O1543" s="53"/>
    </row>
    <row r="1544" spans="11:15">
      <c r="K1544" s="52"/>
      <c r="L1544" s="52"/>
      <c r="M1544" s="34"/>
      <c r="N1544" s="53"/>
      <c r="O1544" s="53"/>
    </row>
    <row r="1545" spans="11:15">
      <c r="K1545" s="52"/>
      <c r="L1545" s="52"/>
      <c r="M1545" s="34"/>
      <c r="N1545" s="53"/>
      <c r="O1545" s="53"/>
    </row>
    <row r="1546" spans="11:15">
      <c r="K1546" s="52"/>
      <c r="L1546" s="52"/>
      <c r="M1546" s="34"/>
      <c r="N1546" s="53"/>
      <c r="O1546" s="53"/>
    </row>
    <row r="1547" spans="11:15">
      <c r="K1547" s="52"/>
      <c r="L1547" s="52"/>
      <c r="M1547" s="34"/>
      <c r="N1547" s="53"/>
      <c r="O1547" s="53"/>
    </row>
    <row r="1548" spans="11:15">
      <c r="K1548" s="52"/>
      <c r="L1548" s="52"/>
      <c r="M1548" s="34"/>
      <c r="N1548" s="53"/>
      <c r="O1548" s="53"/>
    </row>
    <row r="1549" spans="11:15">
      <c r="K1549" s="52"/>
      <c r="L1549" s="52"/>
      <c r="M1549" s="34"/>
      <c r="N1549" s="53"/>
      <c r="O1549" s="53"/>
    </row>
    <row r="1550" spans="11:15">
      <c r="K1550" s="52"/>
      <c r="L1550" s="52"/>
      <c r="M1550" s="34"/>
      <c r="N1550" s="53"/>
      <c r="O1550" s="53"/>
    </row>
    <row r="1551" spans="11:15">
      <c r="K1551" s="52"/>
      <c r="L1551" s="52"/>
      <c r="M1551" s="34"/>
      <c r="N1551" s="53"/>
      <c r="O1551" s="53"/>
    </row>
    <row r="1552" spans="11:15">
      <c r="K1552" s="52"/>
      <c r="L1552" s="52"/>
      <c r="M1552" s="34"/>
      <c r="N1552" s="53"/>
      <c r="O1552" s="53"/>
    </row>
    <row r="1553" spans="11:15">
      <c r="K1553" s="52"/>
      <c r="L1553" s="52"/>
      <c r="M1553" s="34"/>
      <c r="N1553" s="53"/>
      <c r="O1553" s="53"/>
    </row>
    <row r="1554" spans="11:15">
      <c r="K1554" s="52"/>
      <c r="L1554" s="52"/>
      <c r="M1554" s="34"/>
      <c r="N1554" s="53"/>
      <c r="O1554" s="53"/>
    </row>
    <row r="1555" spans="11:15">
      <c r="K1555" s="52"/>
      <c r="L1555" s="52"/>
      <c r="M1555" s="34"/>
      <c r="N1555" s="53"/>
      <c r="O1555" s="53"/>
    </row>
    <row r="1556" spans="11:15">
      <c r="K1556" s="52"/>
      <c r="L1556" s="52"/>
      <c r="M1556" s="34"/>
      <c r="N1556" s="53"/>
      <c r="O1556" s="53"/>
    </row>
    <row r="1557" spans="11:15">
      <c r="K1557" s="52"/>
      <c r="L1557" s="52"/>
      <c r="M1557" s="34"/>
      <c r="N1557" s="53"/>
      <c r="O1557" s="53"/>
    </row>
    <row r="1558" spans="11:15">
      <c r="K1558" s="52"/>
      <c r="L1558" s="52"/>
      <c r="M1558" s="34"/>
      <c r="N1558" s="53"/>
      <c r="O1558" s="53"/>
    </row>
    <row r="1559" spans="11:15">
      <c r="K1559" s="52"/>
      <c r="L1559" s="52"/>
      <c r="M1559" s="34"/>
      <c r="N1559" s="53"/>
      <c r="O1559" s="53"/>
    </row>
    <row r="1560" spans="11:15">
      <c r="K1560" s="52"/>
      <c r="L1560" s="52"/>
      <c r="M1560" s="34"/>
      <c r="N1560" s="53"/>
      <c r="O1560" s="53"/>
    </row>
    <row r="1561" spans="11:15">
      <c r="K1561" s="52"/>
      <c r="L1561" s="52"/>
      <c r="M1561" s="34"/>
      <c r="N1561" s="53"/>
      <c r="O1561" s="53"/>
    </row>
    <row r="1562" spans="11:15">
      <c r="K1562" s="52"/>
      <c r="L1562" s="52"/>
      <c r="M1562" s="34"/>
      <c r="N1562" s="53"/>
      <c r="O1562" s="53"/>
    </row>
    <row r="1563" spans="11:15">
      <c r="K1563" s="52"/>
      <c r="L1563" s="52"/>
      <c r="M1563" s="34"/>
      <c r="N1563" s="53"/>
      <c r="O1563" s="53"/>
    </row>
    <row r="1564" spans="11:15">
      <c r="K1564" s="52"/>
      <c r="L1564" s="52"/>
      <c r="M1564" s="34"/>
      <c r="N1564" s="53"/>
      <c r="O1564" s="53"/>
    </row>
    <row r="1565" spans="11:15">
      <c r="K1565" s="52"/>
      <c r="L1565" s="52"/>
      <c r="M1565" s="34"/>
      <c r="N1565" s="53"/>
      <c r="O1565" s="53"/>
    </row>
    <row r="1566" spans="11:15">
      <c r="K1566" s="52"/>
      <c r="L1566" s="52"/>
      <c r="M1566" s="34"/>
      <c r="N1566" s="53"/>
      <c r="O1566" s="53"/>
    </row>
    <row r="1567" spans="11:15">
      <c r="K1567" s="52"/>
      <c r="L1567" s="52"/>
      <c r="M1567" s="34"/>
      <c r="N1567" s="53"/>
      <c r="O1567" s="53"/>
    </row>
    <row r="1568" spans="11:15">
      <c r="K1568" s="52"/>
      <c r="L1568" s="52"/>
      <c r="M1568" s="34"/>
      <c r="N1568" s="53"/>
      <c r="O1568" s="53"/>
    </row>
    <row r="1569" spans="11:15">
      <c r="K1569" s="52"/>
      <c r="L1569" s="52"/>
      <c r="M1569" s="34"/>
      <c r="N1569" s="53"/>
      <c r="O1569" s="53"/>
    </row>
    <row r="1570" spans="11:15">
      <c r="K1570" s="52"/>
      <c r="L1570" s="52"/>
      <c r="M1570" s="34"/>
      <c r="N1570" s="53"/>
      <c r="O1570" s="53"/>
    </row>
    <row r="1571" spans="11:15">
      <c r="K1571" s="52"/>
      <c r="L1571" s="52"/>
      <c r="M1571" s="34"/>
      <c r="N1571" s="53"/>
      <c r="O1571" s="53"/>
    </row>
    <row r="1572" spans="11:15">
      <c r="K1572" s="52"/>
      <c r="L1572" s="52"/>
      <c r="M1572" s="34"/>
      <c r="N1572" s="53"/>
      <c r="O1572" s="53"/>
    </row>
    <row r="1573" spans="11:15">
      <c r="K1573" s="52"/>
      <c r="L1573" s="52"/>
      <c r="M1573" s="34"/>
      <c r="N1573" s="53"/>
      <c r="O1573" s="53"/>
    </row>
    <row r="1574" spans="11:15">
      <c r="K1574" s="52"/>
      <c r="L1574" s="52"/>
      <c r="M1574" s="34"/>
      <c r="N1574" s="53"/>
      <c r="O1574" s="53"/>
    </row>
    <row r="1575" spans="11:15">
      <c r="K1575" s="52"/>
      <c r="L1575" s="52"/>
      <c r="M1575" s="34"/>
      <c r="N1575" s="53"/>
      <c r="O1575" s="53"/>
    </row>
    <row r="1576" spans="11:15">
      <c r="K1576" s="52"/>
      <c r="L1576" s="52"/>
      <c r="M1576" s="34"/>
      <c r="N1576" s="53"/>
      <c r="O1576" s="53"/>
    </row>
    <row r="1577" spans="11:15">
      <c r="K1577" s="52"/>
      <c r="L1577" s="52"/>
      <c r="M1577" s="34"/>
      <c r="N1577" s="53"/>
      <c r="O1577" s="53"/>
    </row>
    <row r="1578" spans="11:15">
      <c r="K1578" s="52"/>
      <c r="L1578" s="52"/>
      <c r="M1578" s="34"/>
      <c r="N1578" s="53"/>
      <c r="O1578" s="53"/>
    </row>
    <row r="1579" spans="11:15">
      <c r="K1579" s="52"/>
      <c r="L1579" s="52"/>
      <c r="M1579" s="34"/>
      <c r="N1579" s="53"/>
      <c r="O1579" s="53"/>
    </row>
    <row r="1580" spans="11:15">
      <c r="K1580" s="52"/>
      <c r="L1580" s="52"/>
      <c r="M1580" s="34"/>
      <c r="N1580" s="53"/>
      <c r="O1580" s="53"/>
    </row>
    <row r="1581" spans="11:15">
      <c r="K1581" s="52"/>
      <c r="L1581" s="52"/>
      <c r="M1581" s="34"/>
      <c r="N1581" s="53"/>
      <c r="O1581" s="53"/>
    </row>
    <row r="1582" spans="11:15">
      <c r="K1582" s="52"/>
      <c r="L1582" s="52"/>
      <c r="M1582" s="34"/>
      <c r="N1582" s="53"/>
      <c r="O1582" s="53"/>
    </row>
    <row r="1583" spans="11:15">
      <c r="K1583" s="52"/>
      <c r="L1583" s="52"/>
      <c r="M1583" s="34"/>
      <c r="N1583" s="53"/>
      <c r="O1583" s="53"/>
    </row>
    <row r="1584" spans="11:15">
      <c r="K1584" s="52"/>
      <c r="L1584" s="52"/>
      <c r="M1584" s="34"/>
      <c r="N1584" s="53"/>
      <c r="O1584" s="53"/>
    </row>
    <row r="1585" spans="11:15">
      <c r="K1585" s="52"/>
      <c r="L1585" s="52"/>
      <c r="M1585" s="34"/>
      <c r="N1585" s="53"/>
      <c r="O1585" s="53"/>
    </row>
    <row r="1586" spans="11:15">
      <c r="K1586" s="52"/>
      <c r="L1586" s="52"/>
      <c r="M1586" s="34"/>
      <c r="N1586" s="53"/>
      <c r="O1586" s="53"/>
    </row>
    <row r="1587" spans="11:15">
      <c r="K1587" s="52"/>
      <c r="L1587" s="52"/>
      <c r="M1587" s="34"/>
      <c r="N1587" s="53"/>
      <c r="O1587" s="53"/>
    </row>
    <row r="1588" spans="11:15">
      <c r="K1588" s="52"/>
      <c r="L1588" s="52"/>
      <c r="M1588" s="34"/>
      <c r="N1588" s="53"/>
      <c r="O1588" s="53"/>
    </row>
    <row r="1589" spans="11:15">
      <c r="K1589" s="52"/>
      <c r="L1589" s="52"/>
      <c r="M1589" s="34"/>
      <c r="N1589" s="53"/>
      <c r="O1589" s="53"/>
    </row>
    <row r="1590" spans="11:15">
      <c r="K1590" s="52"/>
      <c r="L1590" s="52"/>
      <c r="M1590" s="34"/>
      <c r="N1590" s="53"/>
      <c r="O1590" s="53"/>
    </row>
    <row r="1591" spans="11:15">
      <c r="K1591" s="52"/>
      <c r="L1591" s="52"/>
      <c r="M1591" s="34"/>
      <c r="N1591" s="53"/>
      <c r="O1591" s="53"/>
    </row>
    <row r="1592" spans="11:15">
      <c r="K1592" s="52"/>
      <c r="L1592" s="52"/>
      <c r="M1592" s="34"/>
      <c r="N1592" s="53"/>
      <c r="O1592" s="53"/>
    </row>
    <row r="1593" spans="11:15">
      <c r="K1593" s="52"/>
      <c r="L1593" s="52"/>
      <c r="M1593" s="34"/>
      <c r="N1593" s="53"/>
      <c r="O1593" s="53"/>
    </row>
    <row r="1594" spans="11:15">
      <c r="K1594" s="52"/>
      <c r="L1594" s="52"/>
      <c r="M1594" s="34"/>
      <c r="N1594" s="53"/>
      <c r="O1594" s="53"/>
    </row>
    <row r="1595" spans="11:15">
      <c r="K1595" s="52"/>
      <c r="L1595" s="52"/>
      <c r="M1595" s="34"/>
      <c r="N1595" s="53"/>
      <c r="O1595" s="53"/>
    </row>
    <row r="1596" spans="11:15">
      <c r="K1596" s="52"/>
      <c r="L1596" s="52"/>
      <c r="M1596" s="34"/>
      <c r="N1596" s="53"/>
      <c r="O1596" s="53"/>
    </row>
    <row r="1597" spans="11:15">
      <c r="K1597" s="52"/>
      <c r="L1597" s="52"/>
      <c r="M1597" s="34"/>
      <c r="N1597" s="53"/>
      <c r="O1597" s="53"/>
    </row>
    <row r="1598" spans="11:15">
      <c r="K1598" s="52"/>
      <c r="L1598" s="52"/>
      <c r="M1598" s="34"/>
      <c r="N1598" s="53"/>
      <c r="O1598" s="53"/>
    </row>
    <row r="1599" spans="11:15">
      <c r="K1599" s="52"/>
      <c r="L1599" s="52"/>
      <c r="M1599" s="34"/>
      <c r="N1599" s="53"/>
      <c r="O1599" s="53"/>
    </row>
    <row r="1600" spans="11:15">
      <c r="K1600" s="52"/>
      <c r="L1600" s="52"/>
      <c r="M1600" s="34"/>
      <c r="N1600" s="53"/>
      <c r="O1600" s="53"/>
    </row>
    <row r="1601" spans="11:15">
      <c r="K1601" s="52"/>
      <c r="L1601" s="52"/>
      <c r="M1601" s="34"/>
      <c r="N1601" s="53"/>
      <c r="O1601" s="53"/>
    </row>
    <row r="1602" spans="11:15">
      <c r="K1602" s="52"/>
      <c r="L1602" s="52"/>
      <c r="M1602" s="34"/>
      <c r="N1602" s="53"/>
      <c r="O1602" s="53"/>
    </row>
    <row r="1603" spans="11:15">
      <c r="K1603" s="52"/>
      <c r="L1603" s="52"/>
      <c r="M1603" s="34"/>
      <c r="N1603" s="53"/>
      <c r="O1603" s="53"/>
    </row>
    <row r="1604" spans="11:15">
      <c r="K1604" s="52"/>
      <c r="L1604" s="52"/>
      <c r="M1604" s="34"/>
      <c r="N1604" s="53"/>
      <c r="O1604" s="53"/>
    </row>
    <row r="1605" spans="11:15">
      <c r="K1605" s="52"/>
      <c r="L1605" s="52"/>
      <c r="M1605" s="34"/>
      <c r="N1605" s="53"/>
      <c r="O1605" s="53"/>
    </row>
    <row r="1606" spans="11:15">
      <c r="K1606" s="52"/>
      <c r="L1606" s="52"/>
      <c r="M1606" s="34"/>
      <c r="N1606" s="53"/>
      <c r="O1606" s="53"/>
    </row>
    <row r="1607" spans="11:15">
      <c r="K1607" s="52"/>
      <c r="L1607" s="52"/>
      <c r="M1607" s="34"/>
      <c r="N1607" s="53"/>
      <c r="O1607" s="53"/>
    </row>
    <row r="1608" spans="11:15">
      <c r="K1608" s="52"/>
      <c r="L1608" s="52"/>
      <c r="M1608" s="34"/>
      <c r="N1608" s="53"/>
      <c r="O1608" s="53"/>
    </row>
    <row r="1609" spans="11:15">
      <c r="K1609" s="52"/>
      <c r="L1609" s="52"/>
      <c r="M1609" s="34"/>
      <c r="N1609" s="53"/>
      <c r="O1609" s="53"/>
    </row>
    <row r="1610" spans="11:15">
      <c r="K1610" s="52"/>
      <c r="L1610" s="52"/>
      <c r="M1610" s="34"/>
      <c r="N1610" s="53"/>
      <c r="O1610" s="53"/>
    </row>
    <row r="1611" spans="11:15">
      <c r="K1611" s="52"/>
      <c r="L1611" s="52"/>
      <c r="M1611" s="34"/>
      <c r="N1611" s="53"/>
      <c r="O1611" s="53"/>
    </row>
    <row r="1612" spans="11:15">
      <c r="K1612" s="52"/>
      <c r="L1612" s="52"/>
      <c r="M1612" s="34"/>
      <c r="N1612" s="53"/>
      <c r="O1612" s="53"/>
    </row>
    <row r="1613" spans="11:15">
      <c r="K1613" s="52"/>
      <c r="L1613" s="52"/>
      <c r="M1613" s="34"/>
      <c r="N1613" s="53"/>
      <c r="O1613" s="53"/>
    </row>
    <row r="1614" spans="11:15">
      <c r="K1614" s="52"/>
      <c r="L1614" s="52"/>
      <c r="M1614" s="34"/>
      <c r="N1614" s="53"/>
      <c r="O1614" s="53"/>
    </row>
    <row r="1615" spans="11:15">
      <c r="K1615" s="52"/>
      <c r="L1615" s="52"/>
      <c r="M1615" s="34"/>
      <c r="N1615" s="53"/>
      <c r="O1615" s="53"/>
    </row>
    <row r="1616" spans="11:15">
      <c r="K1616" s="52"/>
      <c r="L1616" s="52"/>
      <c r="M1616" s="34"/>
      <c r="N1616" s="53"/>
      <c r="O1616" s="53"/>
    </row>
    <row r="1617" spans="11:15">
      <c r="K1617" s="52"/>
      <c r="L1617" s="52"/>
      <c r="M1617" s="34"/>
      <c r="N1617" s="53"/>
      <c r="O1617" s="53"/>
    </row>
    <row r="1618" spans="11:15">
      <c r="K1618" s="52"/>
      <c r="L1618" s="52"/>
      <c r="M1618" s="34"/>
      <c r="N1618" s="53"/>
      <c r="O1618" s="53"/>
    </row>
    <row r="1619" spans="11:15">
      <c r="K1619" s="52"/>
      <c r="L1619" s="52"/>
      <c r="M1619" s="34"/>
      <c r="N1619" s="53"/>
      <c r="O1619" s="53"/>
    </row>
    <row r="1620" spans="11:15">
      <c r="K1620" s="52"/>
      <c r="L1620" s="52"/>
      <c r="M1620" s="34"/>
      <c r="N1620" s="53"/>
      <c r="O1620" s="53"/>
    </row>
    <row r="1621" spans="11:15">
      <c r="K1621" s="52"/>
      <c r="L1621" s="52"/>
      <c r="M1621" s="34"/>
      <c r="N1621" s="53"/>
      <c r="O1621" s="53"/>
    </row>
    <row r="1622" spans="11:15">
      <c r="K1622" s="52"/>
      <c r="L1622" s="52"/>
      <c r="M1622" s="34"/>
      <c r="N1622" s="53"/>
      <c r="O1622" s="53"/>
    </row>
    <row r="1623" spans="11:15">
      <c r="K1623" s="52"/>
      <c r="L1623" s="52"/>
      <c r="M1623" s="34"/>
      <c r="N1623" s="53"/>
      <c r="O1623" s="53"/>
    </row>
    <row r="1624" spans="11:15">
      <c r="K1624" s="52"/>
      <c r="L1624" s="52"/>
      <c r="M1624" s="34"/>
      <c r="N1624" s="53"/>
      <c r="O1624" s="53"/>
    </row>
    <row r="1625" spans="11:15">
      <c r="K1625" s="52"/>
      <c r="L1625" s="52"/>
      <c r="M1625" s="34"/>
      <c r="N1625" s="53"/>
      <c r="O1625" s="53"/>
    </row>
    <row r="1626" spans="11:15">
      <c r="K1626" s="52"/>
      <c r="L1626" s="52"/>
      <c r="M1626" s="34"/>
      <c r="N1626" s="53"/>
      <c r="O1626" s="53"/>
    </row>
    <row r="1627" spans="11:15">
      <c r="K1627" s="52"/>
      <c r="L1627" s="52"/>
      <c r="M1627" s="34"/>
      <c r="N1627" s="53"/>
      <c r="O1627" s="53"/>
    </row>
    <row r="1628" spans="11:15">
      <c r="K1628" s="52"/>
      <c r="L1628" s="52"/>
      <c r="M1628" s="34"/>
      <c r="N1628" s="53"/>
      <c r="O1628" s="53"/>
    </row>
    <row r="1629" spans="11:15">
      <c r="K1629" s="52"/>
      <c r="L1629" s="52"/>
      <c r="M1629" s="34"/>
      <c r="N1629" s="53"/>
      <c r="O1629" s="53"/>
    </row>
    <row r="1630" spans="11:15">
      <c r="K1630" s="52"/>
      <c r="L1630" s="52"/>
      <c r="M1630" s="34"/>
      <c r="N1630" s="53"/>
      <c r="O1630" s="53"/>
    </row>
    <row r="1631" spans="11:15">
      <c r="K1631" s="52"/>
      <c r="L1631" s="52"/>
      <c r="M1631" s="34"/>
      <c r="N1631" s="53"/>
      <c r="O1631" s="53"/>
    </row>
    <row r="1632" spans="11:15">
      <c r="K1632" s="52"/>
      <c r="L1632" s="52"/>
      <c r="M1632" s="34"/>
      <c r="N1632" s="53"/>
      <c r="O1632" s="53"/>
    </row>
    <row r="1633" spans="11:15">
      <c r="K1633" s="52"/>
      <c r="L1633" s="52"/>
      <c r="M1633" s="34"/>
      <c r="N1633" s="53"/>
      <c r="O1633" s="53"/>
    </row>
    <row r="1634" spans="11:15">
      <c r="K1634" s="52"/>
      <c r="L1634" s="52"/>
      <c r="M1634" s="34"/>
      <c r="N1634" s="53"/>
      <c r="O1634" s="53"/>
    </row>
    <row r="1635" spans="11:15">
      <c r="K1635" s="52"/>
      <c r="L1635" s="52"/>
      <c r="M1635" s="34"/>
      <c r="N1635" s="53"/>
      <c r="O1635" s="53"/>
    </row>
    <row r="1636" spans="11:15">
      <c r="K1636" s="52"/>
      <c r="L1636" s="52"/>
      <c r="M1636" s="34"/>
      <c r="N1636" s="53"/>
      <c r="O1636" s="53"/>
    </row>
    <row r="1637" spans="11:15">
      <c r="K1637" s="52"/>
      <c r="L1637" s="52"/>
      <c r="M1637" s="34"/>
      <c r="N1637" s="53"/>
      <c r="O1637" s="53"/>
    </row>
    <row r="1638" spans="11:15">
      <c r="K1638" s="52"/>
      <c r="L1638" s="52"/>
      <c r="M1638" s="34"/>
      <c r="N1638" s="53"/>
      <c r="O1638" s="53"/>
    </row>
    <row r="1639" spans="11:15">
      <c r="K1639" s="52"/>
      <c r="L1639" s="52"/>
      <c r="M1639" s="34"/>
      <c r="N1639" s="53"/>
      <c r="O1639" s="53"/>
    </row>
    <row r="1640" spans="11:15">
      <c r="K1640" s="52"/>
      <c r="L1640" s="52"/>
      <c r="M1640" s="34"/>
      <c r="N1640" s="53"/>
      <c r="O1640" s="53"/>
    </row>
    <row r="1641" spans="11:15">
      <c r="K1641" s="52"/>
      <c r="L1641" s="52"/>
      <c r="M1641" s="34"/>
      <c r="N1641" s="53"/>
      <c r="O1641" s="53"/>
    </row>
    <row r="1642" spans="11:15">
      <c r="K1642" s="52"/>
      <c r="L1642" s="52"/>
      <c r="M1642" s="34"/>
      <c r="N1642" s="53"/>
      <c r="O1642" s="53"/>
    </row>
    <row r="1643" spans="11:15">
      <c r="K1643" s="52"/>
      <c r="L1643" s="52"/>
      <c r="M1643" s="34"/>
      <c r="N1643" s="53"/>
      <c r="O1643" s="53"/>
    </row>
    <row r="1644" spans="11:15">
      <c r="K1644" s="52"/>
      <c r="L1644" s="52"/>
      <c r="M1644" s="34"/>
      <c r="N1644" s="53"/>
      <c r="O1644" s="53"/>
    </row>
    <row r="1645" spans="11:15">
      <c r="K1645" s="52"/>
      <c r="L1645" s="52"/>
      <c r="M1645" s="34"/>
      <c r="N1645" s="53"/>
      <c r="O1645" s="53"/>
    </row>
    <row r="1646" spans="11:15">
      <c r="K1646" s="52"/>
      <c r="L1646" s="52"/>
      <c r="M1646" s="34"/>
      <c r="N1646" s="53"/>
      <c r="O1646" s="53"/>
    </row>
    <row r="1647" spans="11:15">
      <c r="K1647" s="52"/>
      <c r="L1647" s="52"/>
      <c r="M1647" s="34"/>
      <c r="N1647" s="53"/>
      <c r="O1647" s="53"/>
    </row>
    <row r="1648" spans="11:15">
      <c r="K1648" s="52"/>
      <c r="L1648" s="52"/>
      <c r="M1648" s="34"/>
      <c r="N1648" s="53"/>
      <c r="O1648" s="53"/>
    </row>
    <row r="1649" spans="11:15">
      <c r="K1649" s="52"/>
      <c r="L1649" s="52"/>
      <c r="M1649" s="34"/>
      <c r="N1649" s="53"/>
      <c r="O1649" s="53"/>
    </row>
    <row r="1650" spans="11:15">
      <c r="K1650" s="52"/>
      <c r="L1650" s="52"/>
      <c r="M1650" s="34"/>
      <c r="N1650" s="53"/>
      <c r="O1650" s="53"/>
    </row>
    <row r="1651" spans="11:15">
      <c r="K1651" s="52"/>
      <c r="L1651" s="52"/>
      <c r="M1651" s="34"/>
      <c r="N1651" s="53"/>
      <c r="O1651" s="53"/>
    </row>
    <row r="1652" spans="11:15">
      <c r="K1652" s="52"/>
      <c r="L1652" s="52"/>
      <c r="M1652" s="34"/>
      <c r="N1652" s="53"/>
      <c r="O1652" s="53"/>
    </row>
    <row r="1653" spans="11:15">
      <c r="K1653" s="52"/>
      <c r="L1653" s="52"/>
      <c r="M1653" s="34"/>
      <c r="N1653" s="53"/>
      <c r="O1653" s="53"/>
    </row>
    <row r="1654" spans="11:15">
      <c r="K1654" s="52"/>
      <c r="L1654" s="52"/>
      <c r="M1654" s="34"/>
      <c r="N1654" s="53"/>
      <c r="O1654" s="53"/>
    </row>
    <row r="1655" spans="11:15">
      <c r="K1655" s="52"/>
      <c r="L1655" s="52"/>
      <c r="M1655" s="34"/>
      <c r="N1655" s="53"/>
      <c r="O1655" s="53"/>
    </row>
    <row r="1656" spans="11:15">
      <c r="K1656" s="52"/>
      <c r="L1656" s="52"/>
      <c r="M1656" s="34"/>
      <c r="N1656" s="53"/>
      <c r="O1656" s="53"/>
    </row>
    <row r="1657" spans="11:15">
      <c r="K1657" s="52"/>
      <c r="L1657" s="52"/>
      <c r="M1657" s="34"/>
      <c r="N1657" s="53"/>
      <c r="O1657" s="53"/>
    </row>
    <row r="1658" spans="11:15">
      <c r="K1658" s="52"/>
      <c r="L1658" s="52"/>
      <c r="M1658" s="34"/>
      <c r="N1658" s="53"/>
      <c r="O1658" s="53"/>
    </row>
    <row r="1659" spans="11:15">
      <c r="K1659" s="52"/>
      <c r="L1659" s="52"/>
      <c r="M1659" s="34"/>
      <c r="N1659" s="53"/>
      <c r="O1659" s="53"/>
    </row>
    <row r="1660" spans="11:15">
      <c r="K1660" s="52"/>
      <c r="L1660" s="52"/>
      <c r="M1660" s="34"/>
      <c r="N1660" s="53"/>
      <c r="O1660" s="53"/>
    </row>
    <row r="1661" spans="11:15">
      <c r="K1661" s="52"/>
      <c r="L1661" s="52"/>
      <c r="M1661" s="34"/>
      <c r="N1661" s="53"/>
      <c r="O1661" s="53"/>
    </row>
    <row r="1662" spans="11:15">
      <c r="K1662" s="52"/>
      <c r="L1662" s="52"/>
      <c r="M1662" s="34"/>
      <c r="N1662" s="53"/>
      <c r="O1662" s="53"/>
    </row>
    <row r="1663" spans="11:15">
      <c r="K1663" s="52"/>
      <c r="L1663" s="52"/>
      <c r="M1663" s="34"/>
      <c r="N1663" s="53"/>
      <c r="O1663" s="53"/>
    </row>
    <row r="1664" spans="11:15">
      <c r="K1664" s="52"/>
      <c r="L1664" s="52"/>
      <c r="M1664" s="34"/>
      <c r="N1664" s="53"/>
      <c r="O1664" s="53"/>
    </row>
    <row r="1665" spans="11:15">
      <c r="K1665" s="52"/>
      <c r="L1665" s="52"/>
      <c r="M1665" s="34"/>
      <c r="N1665" s="53"/>
      <c r="O1665" s="53"/>
    </row>
    <row r="1666" spans="11:15">
      <c r="K1666" s="52"/>
      <c r="L1666" s="52"/>
      <c r="M1666" s="34"/>
      <c r="N1666" s="53"/>
      <c r="O1666" s="53"/>
    </row>
    <row r="1667" spans="11:15">
      <c r="K1667" s="52"/>
      <c r="L1667" s="52"/>
      <c r="M1667" s="34"/>
      <c r="N1667" s="53"/>
      <c r="O1667" s="53"/>
    </row>
    <row r="1668" spans="11:15">
      <c r="K1668" s="52"/>
      <c r="L1668" s="52"/>
      <c r="M1668" s="34"/>
      <c r="N1668" s="53"/>
      <c r="O1668" s="53"/>
    </row>
    <row r="1669" spans="11:15">
      <c r="K1669" s="52"/>
      <c r="L1669" s="52"/>
      <c r="M1669" s="34"/>
      <c r="N1669" s="53"/>
      <c r="O1669" s="53"/>
    </row>
    <row r="1670" spans="11:15">
      <c r="K1670" s="52"/>
      <c r="L1670" s="52"/>
      <c r="M1670" s="34"/>
      <c r="N1670" s="53"/>
      <c r="O1670" s="53"/>
    </row>
    <row r="1671" spans="11:15">
      <c r="K1671" s="52"/>
      <c r="L1671" s="52"/>
      <c r="M1671" s="34"/>
      <c r="N1671" s="53"/>
      <c r="O1671" s="53"/>
    </row>
    <row r="1672" spans="11:15">
      <c r="K1672" s="52"/>
      <c r="L1672" s="52"/>
      <c r="M1672" s="34"/>
      <c r="N1672" s="53"/>
      <c r="O1672" s="53"/>
    </row>
    <row r="1673" spans="11:15">
      <c r="K1673" s="52"/>
      <c r="L1673" s="52"/>
      <c r="M1673" s="34"/>
      <c r="N1673" s="53"/>
      <c r="O1673" s="53"/>
    </row>
    <row r="1674" spans="11:15">
      <c r="K1674" s="52"/>
      <c r="L1674" s="52"/>
      <c r="M1674" s="34"/>
      <c r="N1674" s="53"/>
      <c r="O1674" s="53"/>
    </row>
    <row r="1675" spans="11:15">
      <c r="K1675" s="52"/>
      <c r="L1675" s="52"/>
      <c r="M1675" s="34"/>
      <c r="N1675" s="53"/>
      <c r="O1675" s="53"/>
    </row>
    <row r="1676" spans="11:15">
      <c r="K1676" s="52"/>
      <c r="L1676" s="52"/>
      <c r="M1676" s="34"/>
      <c r="N1676" s="53"/>
      <c r="O1676" s="53"/>
    </row>
    <row r="1677" spans="11:15">
      <c r="K1677" s="52"/>
      <c r="L1677" s="52"/>
      <c r="M1677" s="34"/>
      <c r="N1677" s="53"/>
      <c r="O1677" s="53"/>
    </row>
    <row r="1678" spans="11:15">
      <c r="K1678" s="52"/>
      <c r="L1678" s="52"/>
      <c r="M1678" s="34"/>
      <c r="N1678" s="53"/>
      <c r="O1678" s="53"/>
    </row>
    <row r="1679" spans="11:15">
      <c r="K1679" s="52"/>
      <c r="L1679" s="52"/>
      <c r="M1679" s="34"/>
      <c r="N1679" s="53"/>
      <c r="O1679" s="53"/>
    </row>
    <row r="1680" spans="11:15">
      <c r="K1680" s="52"/>
      <c r="L1680" s="52"/>
      <c r="M1680" s="34"/>
      <c r="N1680" s="53"/>
      <c r="O1680" s="53"/>
    </row>
    <row r="1681" spans="11:15">
      <c r="K1681" s="52"/>
      <c r="L1681" s="52"/>
      <c r="M1681" s="34"/>
      <c r="N1681" s="53"/>
      <c r="O1681" s="53"/>
    </row>
    <row r="1682" spans="11:15">
      <c r="K1682" s="52"/>
      <c r="L1682" s="52"/>
      <c r="M1682" s="34"/>
      <c r="N1682" s="53"/>
      <c r="O1682" s="53"/>
    </row>
    <row r="1683" spans="11:15">
      <c r="K1683" s="52"/>
      <c r="L1683" s="52"/>
      <c r="M1683" s="34"/>
      <c r="N1683" s="53"/>
      <c r="O1683" s="53"/>
    </row>
    <row r="1684" spans="11:15">
      <c r="K1684" s="52"/>
      <c r="L1684" s="52"/>
      <c r="M1684" s="34"/>
      <c r="N1684" s="53"/>
      <c r="O1684" s="53"/>
    </row>
    <row r="1685" spans="11:15">
      <c r="K1685" s="52"/>
      <c r="L1685" s="52"/>
      <c r="M1685" s="34"/>
      <c r="N1685" s="53"/>
      <c r="O1685" s="53"/>
    </row>
    <row r="1686" spans="11:15">
      <c r="K1686" s="52"/>
      <c r="L1686" s="52"/>
      <c r="M1686" s="34"/>
      <c r="N1686" s="53"/>
      <c r="O1686" s="53"/>
    </row>
    <row r="1687" spans="11:15">
      <c r="K1687" s="52"/>
      <c r="L1687" s="52"/>
      <c r="M1687" s="34"/>
      <c r="N1687" s="53"/>
      <c r="O1687" s="53"/>
    </row>
    <row r="1688" spans="11:15">
      <c r="K1688" s="52"/>
      <c r="L1688" s="52"/>
      <c r="M1688" s="34"/>
      <c r="N1688" s="53"/>
      <c r="O1688" s="53"/>
    </row>
    <row r="1689" spans="11:15">
      <c r="K1689" s="52"/>
      <c r="L1689" s="52"/>
      <c r="M1689" s="34"/>
      <c r="N1689" s="53"/>
      <c r="O1689" s="53"/>
    </row>
    <row r="1690" spans="11:15">
      <c r="K1690" s="52"/>
      <c r="L1690" s="52"/>
      <c r="M1690" s="34"/>
      <c r="N1690" s="53"/>
      <c r="O1690" s="53"/>
    </row>
    <row r="1691" spans="11:15">
      <c r="K1691" s="52"/>
      <c r="L1691" s="52"/>
      <c r="M1691" s="34"/>
      <c r="N1691" s="53"/>
      <c r="O1691" s="53"/>
    </row>
    <row r="1692" spans="11:15">
      <c r="K1692" s="52"/>
      <c r="L1692" s="52"/>
      <c r="M1692" s="34"/>
      <c r="N1692" s="53"/>
      <c r="O1692" s="53"/>
    </row>
    <row r="1693" spans="11:15">
      <c r="K1693" s="52"/>
      <c r="L1693" s="52"/>
      <c r="M1693" s="34"/>
      <c r="N1693" s="53"/>
      <c r="O1693" s="53"/>
    </row>
    <row r="1694" spans="11:15">
      <c r="K1694" s="52"/>
      <c r="L1694" s="52"/>
      <c r="M1694" s="34"/>
      <c r="N1694" s="53"/>
      <c r="O1694" s="53"/>
    </row>
    <row r="1695" spans="11:15">
      <c r="K1695" s="52"/>
      <c r="L1695" s="52"/>
      <c r="M1695" s="34"/>
      <c r="N1695" s="53"/>
      <c r="O1695" s="53"/>
    </row>
    <row r="1696" spans="11:15">
      <c r="K1696" s="52"/>
      <c r="L1696" s="52"/>
      <c r="M1696" s="34"/>
      <c r="N1696" s="53"/>
      <c r="O1696" s="53"/>
    </row>
    <row r="1697" spans="11:15">
      <c r="K1697" s="52"/>
      <c r="L1697" s="52"/>
      <c r="M1697" s="34"/>
      <c r="N1697" s="53"/>
      <c r="O1697" s="53"/>
    </row>
    <row r="1698" spans="11:15">
      <c r="K1698" s="52"/>
      <c r="L1698" s="52"/>
      <c r="M1698" s="34"/>
      <c r="N1698" s="53"/>
      <c r="O1698" s="53"/>
    </row>
    <row r="1699" spans="11:15">
      <c r="K1699" s="52"/>
      <c r="L1699" s="52"/>
      <c r="M1699" s="34"/>
      <c r="N1699" s="53"/>
      <c r="O1699" s="53"/>
    </row>
    <row r="1700" spans="11:15">
      <c r="K1700" s="52"/>
      <c r="L1700" s="52"/>
      <c r="M1700" s="34"/>
      <c r="N1700" s="53"/>
      <c r="O1700" s="53"/>
    </row>
    <row r="1701" spans="11:15">
      <c r="K1701" s="52"/>
      <c r="L1701" s="52"/>
      <c r="M1701" s="34"/>
      <c r="N1701" s="53"/>
      <c r="O1701" s="53"/>
    </row>
    <row r="1702" spans="11:15">
      <c r="K1702" s="52"/>
      <c r="L1702" s="52"/>
      <c r="M1702" s="34"/>
      <c r="N1702" s="53"/>
      <c r="O1702" s="53"/>
    </row>
    <row r="1703" spans="11:15">
      <c r="K1703" s="52"/>
      <c r="L1703" s="52"/>
      <c r="M1703" s="34"/>
      <c r="N1703" s="53"/>
      <c r="O1703" s="53"/>
    </row>
    <row r="1704" spans="11:15">
      <c r="K1704" s="52"/>
      <c r="L1704" s="52"/>
      <c r="M1704" s="34"/>
      <c r="N1704" s="53"/>
      <c r="O1704" s="53"/>
    </row>
    <row r="1705" spans="11:15">
      <c r="K1705" s="52"/>
      <c r="L1705" s="52"/>
      <c r="M1705" s="34"/>
      <c r="N1705" s="53"/>
      <c r="O1705" s="53"/>
    </row>
    <row r="1706" spans="11:15">
      <c r="K1706" s="52"/>
      <c r="L1706" s="52"/>
      <c r="M1706" s="34"/>
      <c r="N1706" s="53"/>
      <c r="O1706" s="53"/>
    </row>
    <row r="1707" spans="11:15">
      <c r="K1707" s="52"/>
      <c r="L1707" s="52"/>
      <c r="M1707" s="34"/>
      <c r="N1707" s="53"/>
      <c r="O1707" s="53"/>
    </row>
    <row r="1708" spans="11:15">
      <c r="K1708" s="52"/>
      <c r="L1708" s="52"/>
      <c r="M1708" s="34"/>
      <c r="N1708" s="53"/>
      <c r="O1708" s="53"/>
    </row>
    <row r="1709" spans="11:15">
      <c r="K1709" s="52"/>
      <c r="L1709" s="52"/>
      <c r="M1709" s="34"/>
      <c r="N1709" s="53"/>
      <c r="O1709" s="53"/>
    </row>
    <row r="1710" spans="11:15">
      <c r="K1710" s="52"/>
      <c r="L1710" s="52"/>
      <c r="M1710" s="34"/>
      <c r="N1710" s="53"/>
      <c r="O1710" s="53"/>
    </row>
    <row r="1711" spans="11:15">
      <c r="K1711" s="52"/>
      <c r="L1711" s="52"/>
      <c r="M1711" s="34"/>
      <c r="N1711" s="53"/>
      <c r="O1711" s="53"/>
    </row>
    <row r="1712" spans="11:15">
      <c r="K1712" s="52"/>
      <c r="L1712" s="52"/>
      <c r="M1712" s="34"/>
      <c r="N1712" s="53"/>
      <c r="O1712" s="53"/>
    </row>
    <row r="1713" spans="11:15">
      <c r="K1713" s="52"/>
      <c r="L1713" s="52"/>
      <c r="M1713" s="34"/>
      <c r="N1713" s="53"/>
      <c r="O1713" s="53"/>
    </row>
    <row r="1714" spans="11:15">
      <c r="K1714" s="52"/>
      <c r="L1714" s="52"/>
      <c r="M1714" s="34"/>
      <c r="N1714" s="53"/>
      <c r="O1714" s="53"/>
    </row>
    <row r="1715" spans="11:15">
      <c r="K1715" s="52"/>
      <c r="L1715" s="52"/>
      <c r="M1715" s="34"/>
      <c r="N1715" s="53"/>
      <c r="O1715" s="53"/>
    </row>
    <row r="1716" spans="11:15">
      <c r="K1716" s="52"/>
      <c r="L1716" s="52"/>
      <c r="M1716" s="34"/>
      <c r="N1716" s="53"/>
      <c r="O1716" s="53"/>
    </row>
    <row r="1717" spans="11:15">
      <c r="K1717" s="52"/>
      <c r="L1717" s="52"/>
      <c r="M1717" s="34"/>
      <c r="N1717" s="53"/>
      <c r="O1717" s="53"/>
    </row>
    <row r="1718" spans="11:15">
      <c r="K1718" s="52"/>
      <c r="L1718" s="52"/>
      <c r="M1718" s="34"/>
      <c r="N1718" s="53"/>
      <c r="O1718" s="53"/>
    </row>
    <row r="1719" spans="11:15">
      <c r="K1719" s="52"/>
      <c r="L1719" s="52"/>
      <c r="M1719" s="34"/>
      <c r="N1719" s="53"/>
      <c r="O1719" s="53"/>
    </row>
    <row r="1720" spans="11:15">
      <c r="K1720" s="52"/>
      <c r="L1720" s="52"/>
      <c r="M1720" s="34"/>
      <c r="N1720" s="53"/>
      <c r="O1720" s="53"/>
    </row>
    <row r="1721" spans="11:15">
      <c r="K1721" s="52"/>
      <c r="L1721" s="52"/>
      <c r="M1721" s="34"/>
      <c r="N1721" s="53"/>
      <c r="O1721" s="53"/>
    </row>
    <row r="1722" spans="11:15">
      <c r="K1722" s="52"/>
      <c r="L1722" s="52"/>
      <c r="M1722" s="34"/>
      <c r="N1722" s="53"/>
      <c r="O1722" s="53"/>
    </row>
    <row r="1723" spans="11:15">
      <c r="K1723" s="52"/>
      <c r="L1723" s="52"/>
      <c r="M1723" s="34"/>
      <c r="N1723" s="53"/>
      <c r="O1723" s="53"/>
    </row>
    <row r="1724" spans="11:15">
      <c r="K1724" s="52"/>
      <c r="L1724" s="52"/>
      <c r="M1724" s="34"/>
      <c r="N1724" s="53"/>
      <c r="O1724" s="53"/>
    </row>
    <row r="1725" spans="11:15">
      <c r="K1725" s="52"/>
      <c r="L1725" s="52"/>
      <c r="M1725" s="34"/>
      <c r="N1725" s="53"/>
      <c r="O1725" s="53"/>
    </row>
    <row r="1726" spans="11:15">
      <c r="K1726" s="52"/>
      <c r="L1726" s="52"/>
      <c r="M1726" s="34"/>
      <c r="N1726" s="53"/>
      <c r="O1726" s="53"/>
    </row>
    <row r="1727" spans="11:15">
      <c r="K1727" s="52"/>
      <c r="L1727" s="52"/>
      <c r="M1727" s="34"/>
      <c r="N1727" s="53"/>
      <c r="O1727" s="53"/>
    </row>
    <row r="1728" spans="11:15">
      <c r="K1728" s="52"/>
      <c r="L1728" s="52"/>
      <c r="M1728" s="34"/>
      <c r="N1728" s="53"/>
      <c r="O1728" s="53"/>
    </row>
    <row r="1729" spans="11:15">
      <c r="K1729" s="52"/>
      <c r="L1729" s="52"/>
      <c r="M1729" s="34"/>
      <c r="N1729" s="53"/>
      <c r="O1729" s="53"/>
    </row>
    <row r="1730" spans="11:15">
      <c r="K1730" s="52"/>
      <c r="L1730" s="52"/>
      <c r="M1730" s="34"/>
      <c r="N1730" s="53"/>
      <c r="O1730" s="53"/>
    </row>
    <row r="1731" spans="11:15">
      <c r="K1731" s="52"/>
      <c r="L1731" s="52"/>
      <c r="M1731" s="34"/>
      <c r="N1731" s="53"/>
      <c r="O1731" s="53"/>
    </row>
    <row r="1732" spans="11:15">
      <c r="K1732" s="52"/>
      <c r="L1732" s="52"/>
      <c r="M1732" s="34"/>
      <c r="N1732" s="53"/>
      <c r="O1732" s="53"/>
    </row>
    <row r="1733" spans="11:15">
      <c r="K1733" s="52"/>
      <c r="L1733" s="52"/>
      <c r="M1733" s="34"/>
      <c r="N1733" s="53"/>
      <c r="O1733" s="53"/>
    </row>
    <row r="1734" spans="11:15">
      <c r="K1734" s="52"/>
      <c r="L1734" s="52"/>
      <c r="M1734" s="34"/>
      <c r="N1734" s="53"/>
      <c r="O1734" s="53"/>
    </row>
    <row r="1735" spans="11:15">
      <c r="K1735" s="52"/>
      <c r="L1735" s="52"/>
      <c r="M1735" s="34"/>
      <c r="N1735" s="53"/>
      <c r="O1735" s="53"/>
    </row>
    <row r="1736" spans="11:15">
      <c r="K1736" s="52"/>
      <c r="L1736" s="52"/>
      <c r="M1736" s="34"/>
      <c r="N1736" s="53"/>
      <c r="O1736" s="53"/>
    </row>
    <row r="1737" spans="11:15">
      <c r="K1737" s="52"/>
      <c r="L1737" s="52"/>
      <c r="M1737" s="34"/>
      <c r="N1737" s="53"/>
      <c r="O1737" s="53"/>
    </row>
    <row r="1738" spans="11:15">
      <c r="K1738" s="52"/>
      <c r="L1738" s="52"/>
      <c r="M1738" s="34"/>
      <c r="N1738" s="53"/>
      <c r="O1738" s="53"/>
    </row>
    <row r="1739" spans="11:15">
      <c r="K1739" s="52"/>
      <c r="L1739" s="52"/>
      <c r="M1739" s="34"/>
      <c r="N1739" s="53"/>
      <c r="O1739" s="53"/>
    </row>
    <row r="1740" spans="11:15">
      <c r="K1740" s="52"/>
      <c r="L1740" s="52"/>
      <c r="M1740" s="34"/>
      <c r="N1740" s="53"/>
      <c r="O1740" s="53"/>
    </row>
    <row r="1741" spans="11:15">
      <c r="K1741" s="52"/>
      <c r="L1741" s="52"/>
      <c r="M1741" s="34"/>
      <c r="N1741" s="53"/>
      <c r="O1741" s="53"/>
    </row>
    <row r="1742" spans="11:15">
      <c r="K1742" s="52"/>
      <c r="L1742" s="52"/>
      <c r="M1742" s="34"/>
      <c r="N1742" s="53"/>
      <c r="O1742" s="53"/>
    </row>
    <row r="1743" spans="11:15">
      <c r="K1743" s="52"/>
      <c r="L1743" s="52"/>
      <c r="M1743" s="34"/>
      <c r="N1743" s="53"/>
      <c r="O1743" s="53"/>
    </row>
    <row r="1744" spans="11:15">
      <c r="K1744" s="52"/>
      <c r="L1744" s="52"/>
      <c r="M1744" s="34"/>
      <c r="N1744" s="53"/>
      <c r="O1744" s="53"/>
    </row>
    <row r="1745" spans="11:15">
      <c r="K1745" s="52"/>
      <c r="L1745" s="52"/>
      <c r="M1745" s="34"/>
      <c r="N1745" s="53"/>
      <c r="O1745" s="53"/>
    </row>
    <row r="1746" spans="11:15">
      <c r="K1746" s="52"/>
      <c r="L1746" s="52"/>
      <c r="M1746" s="34"/>
      <c r="N1746" s="53"/>
      <c r="O1746" s="53"/>
    </row>
    <row r="1747" spans="11:15">
      <c r="K1747" s="52"/>
      <c r="L1747" s="52"/>
      <c r="M1747" s="34"/>
      <c r="N1747" s="53"/>
      <c r="O1747" s="53"/>
    </row>
    <row r="1748" spans="11:15">
      <c r="K1748" s="52"/>
      <c r="L1748" s="52"/>
      <c r="M1748" s="34"/>
      <c r="N1748" s="53"/>
      <c r="O1748" s="53"/>
    </row>
    <row r="1749" spans="11:15">
      <c r="K1749" s="52"/>
      <c r="L1749" s="52"/>
      <c r="M1749" s="34"/>
      <c r="N1749" s="53"/>
      <c r="O1749" s="53"/>
    </row>
    <row r="1750" spans="11:15">
      <c r="K1750" s="52"/>
      <c r="L1750" s="52"/>
      <c r="M1750" s="34"/>
      <c r="N1750" s="53"/>
      <c r="O1750" s="53"/>
    </row>
    <row r="1751" spans="11:15">
      <c r="K1751" s="52"/>
      <c r="L1751" s="52"/>
      <c r="M1751" s="34"/>
      <c r="N1751" s="53"/>
      <c r="O1751" s="53"/>
    </row>
    <row r="1752" spans="11:15">
      <c r="K1752" s="52"/>
      <c r="L1752" s="52"/>
      <c r="M1752" s="34"/>
      <c r="N1752" s="53"/>
      <c r="O1752" s="53"/>
    </row>
    <row r="1753" spans="11:15">
      <c r="K1753" s="52"/>
      <c r="L1753" s="52"/>
      <c r="M1753" s="34"/>
      <c r="N1753" s="53"/>
      <c r="O1753" s="53"/>
    </row>
    <row r="1754" spans="11:15">
      <c r="K1754" s="52"/>
      <c r="L1754" s="52"/>
      <c r="M1754" s="34"/>
      <c r="N1754" s="53"/>
      <c r="O1754" s="53"/>
    </row>
    <row r="1755" spans="11:15">
      <c r="K1755" s="52"/>
      <c r="L1755" s="52"/>
      <c r="M1755" s="34"/>
      <c r="N1755" s="53"/>
      <c r="O1755" s="53"/>
    </row>
    <row r="1756" spans="11:15">
      <c r="K1756" s="52"/>
      <c r="L1756" s="52"/>
      <c r="M1756" s="34"/>
      <c r="N1756" s="53"/>
      <c r="O1756" s="53"/>
    </row>
    <row r="1757" spans="11:15">
      <c r="K1757" s="52"/>
      <c r="L1757" s="52"/>
      <c r="M1757" s="34"/>
      <c r="N1757" s="53"/>
      <c r="O1757" s="53"/>
    </row>
    <row r="1758" spans="11:15">
      <c r="K1758" s="52"/>
      <c r="L1758" s="52"/>
      <c r="M1758" s="34"/>
      <c r="N1758" s="53"/>
      <c r="O1758" s="53"/>
    </row>
    <row r="1759" spans="11:15">
      <c r="K1759" s="52"/>
      <c r="L1759" s="52"/>
      <c r="M1759" s="34"/>
      <c r="N1759" s="53"/>
      <c r="O1759" s="53"/>
    </row>
    <row r="1760" spans="11:15">
      <c r="K1760" s="52"/>
      <c r="L1760" s="52"/>
      <c r="M1760" s="34"/>
      <c r="N1760" s="53"/>
      <c r="O1760" s="53"/>
    </row>
    <row r="1761" spans="11:15">
      <c r="K1761" s="52"/>
      <c r="L1761" s="52"/>
      <c r="M1761" s="34"/>
      <c r="N1761" s="53"/>
      <c r="O1761" s="53"/>
    </row>
    <row r="1762" spans="11:15">
      <c r="K1762" s="52"/>
      <c r="L1762" s="52"/>
      <c r="M1762" s="34"/>
      <c r="N1762" s="53"/>
      <c r="O1762" s="53"/>
    </row>
    <row r="1763" spans="11:15">
      <c r="K1763" s="52"/>
      <c r="L1763" s="52"/>
      <c r="M1763" s="34"/>
      <c r="N1763" s="53"/>
      <c r="O1763" s="53"/>
    </row>
    <row r="1764" spans="11:15">
      <c r="K1764" s="52"/>
      <c r="L1764" s="52"/>
      <c r="M1764" s="34"/>
      <c r="N1764" s="53"/>
      <c r="O1764" s="53"/>
    </row>
    <row r="1765" spans="11:15">
      <c r="K1765" s="52"/>
      <c r="L1765" s="52"/>
      <c r="M1765" s="34"/>
      <c r="N1765" s="53"/>
      <c r="O1765" s="53"/>
    </row>
    <row r="1766" spans="11:15">
      <c r="K1766" s="52"/>
      <c r="L1766" s="52"/>
      <c r="M1766" s="34"/>
      <c r="N1766" s="53"/>
      <c r="O1766" s="53"/>
    </row>
    <row r="1767" spans="11:15">
      <c r="K1767" s="52"/>
      <c r="L1767" s="52"/>
      <c r="M1767" s="34"/>
      <c r="N1767" s="53"/>
      <c r="O1767" s="53"/>
    </row>
    <row r="1768" spans="11:15">
      <c r="K1768" s="52"/>
      <c r="L1768" s="52"/>
      <c r="M1768" s="34"/>
      <c r="N1768" s="53"/>
      <c r="O1768" s="53"/>
    </row>
    <row r="1769" spans="11:15">
      <c r="K1769" s="52"/>
      <c r="L1769" s="52"/>
      <c r="M1769" s="34"/>
      <c r="N1769" s="53"/>
      <c r="O1769" s="53"/>
    </row>
    <row r="1770" spans="11:15">
      <c r="K1770" s="52"/>
      <c r="L1770" s="52"/>
      <c r="M1770" s="34"/>
      <c r="N1770" s="53"/>
      <c r="O1770" s="53"/>
    </row>
    <row r="1771" spans="11:15">
      <c r="K1771" s="52"/>
      <c r="L1771" s="52"/>
      <c r="M1771" s="34"/>
      <c r="N1771" s="53"/>
      <c r="O1771" s="53"/>
    </row>
    <row r="1772" spans="11:15">
      <c r="K1772" s="52"/>
      <c r="L1772" s="52"/>
      <c r="M1772" s="34"/>
      <c r="N1772" s="53"/>
      <c r="O1772" s="53"/>
    </row>
    <row r="1773" spans="11:15">
      <c r="K1773" s="52"/>
      <c r="L1773" s="52"/>
      <c r="M1773" s="34"/>
      <c r="N1773" s="53"/>
      <c r="O1773" s="53"/>
    </row>
    <row r="1774" spans="11:15">
      <c r="K1774" s="52"/>
      <c r="L1774" s="52"/>
      <c r="M1774" s="34"/>
      <c r="N1774" s="53"/>
      <c r="O1774" s="53"/>
    </row>
    <row r="1775" spans="11:15">
      <c r="K1775" s="52"/>
      <c r="L1775" s="52"/>
      <c r="M1775" s="34"/>
      <c r="N1775" s="53"/>
      <c r="O1775" s="53"/>
    </row>
    <row r="1776" spans="11:15">
      <c r="K1776" s="52"/>
      <c r="L1776" s="52"/>
      <c r="M1776" s="34"/>
      <c r="N1776" s="53"/>
      <c r="O1776" s="53"/>
    </row>
    <row r="1777" spans="11:15">
      <c r="K1777" s="52"/>
      <c r="L1777" s="52"/>
      <c r="M1777" s="34"/>
      <c r="N1777" s="53"/>
      <c r="O1777" s="53"/>
    </row>
    <row r="1778" spans="11:15">
      <c r="K1778" s="52"/>
      <c r="L1778" s="52"/>
      <c r="M1778" s="34"/>
      <c r="N1778" s="53"/>
      <c r="O1778" s="53"/>
    </row>
    <row r="1779" spans="11:15">
      <c r="K1779" s="52"/>
      <c r="L1779" s="52"/>
      <c r="M1779" s="34"/>
      <c r="N1779" s="53"/>
      <c r="O1779" s="53"/>
    </row>
    <row r="1780" spans="11:15">
      <c r="K1780" s="52"/>
      <c r="L1780" s="52"/>
      <c r="M1780" s="34"/>
      <c r="N1780" s="53"/>
      <c r="O1780" s="53"/>
    </row>
    <row r="1781" spans="11:15">
      <c r="K1781" s="52"/>
      <c r="L1781" s="52"/>
      <c r="M1781" s="34"/>
      <c r="N1781" s="53"/>
      <c r="O1781" s="53"/>
    </row>
    <row r="1782" spans="11:15">
      <c r="K1782" s="52"/>
      <c r="L1782" s="52"/>
      <c r="M1782" s="34"/>
      <c r="N1782" s="53"/>
      <c r="O1782" s="53"/>
    </row>
    <row r="1783" spans="11:15">
      <c r="K1783" s="52"/>
      <c r="L1783" s="52"/>
      <c r="M1783" s="34"/>
      <c r="N1783" s="53"/>
      <c r="O1783" s="53"/>
    </row>
    <row r="1784" spans="11:15">
      <c r="K1784" s="52"/>
      <c r="L1784" s="52"/>
      <c r="M1784" s="34"/>
      <c r="N1784" s="53"/>
      <c r="O1784" s="53"/>
    </row>
    <row r="1785" spans="11:15">
      <c r="K1785" s="52"/>
      <c r="L1785" s="52"/>
      <c r="M1785" s="34"/>
      <c r="N1785" s="53"/>
      <c r="O1785" s="53"/>
    </row>
    <row r="1786" spans="11:15">
      <c r="K1786" s="52"/>
      <c r="L1786" s="52"/>
      <c r="M1786" s="34"/>
      <c r="N1786" s="53"/>
      <c r="O1786" s="53"/>
    </row>
    <row r="1787" spans="11:15">
      <c r="K1787" s="52"/>
      <c r="L1787" s="52"/>
      <c r="M1787" s="34"/>
      <c r="N1787" s="53"/>
      <c r="O1787" s="53"/>
    </row>
    <row r="1788" spans="11:15">
      <c r="K1788" s="52"/>
      <c r="L1788" s="52"/>
      <c r="M1788" s="34"/>
      <c r="N1788" s="53"/>
      <c r="O1788" s="53"/>
    </row>
    <row r="1789" spans="11:15">
      <c r="K1789" s="52"/>
      <c r="L1789" s="52"/>
      <c r="M1789" s="34"/>
      <c r="N1789" s="53"/>
      <c r="O1789" s="53"/>
    </row>
    <row r="1790" spans="11:15">
      <c r="K1790" s="52"/>
      <c r="L1790" s="52"/>
      <c r="M1790" s="34"/>
      <c r="N1790" s="53"/>
      <c r="O1790" s="53"/>
    </row>
    <row r="1791" spans="11:15">
      <c r="K1791" s="52"/>
      <c r="L1791" s="52"/>
      <c r="M1791" s="34"/>
      <c r="N1791" s="53"/>
      <c r="O1791" s="53"/>
    </row>
    <row r="1792" spans="11:15">
      <c r="K1792" s="52"/>
      <c r="L1792" s="52"/>
      <c r="M1792" s="34"/>
      <c r="N1792" s="53"/>
      <c r="O1792" s="53"/>
    </row>
    <row r="1793" spans="11:15">
      <c r="K1793" s="52"/>
      <c r="L1793" s="52"/>
      <c r="M1793" s="34"/>
      <c r="N1793" s="53"/>
      <c r="O1793" s="53"/>
    </row>
    <row r="1794" spans="11:15">
      <c r="K1794" s="52"/>
      <c r="L1794" s="52"/>
      <c r="M1794" s="34"/>
      <c r="N1794" s="53"/>
      <c r="O1794" s="53"/>
    </row>
    <row r="1795" spans="11:15">
      <c r="K1795" s="52"/>
      <c r="L1795" s="52"/>
      <c r="M1795" s="34"/>
      <c r="N1795" s="53"/>
      <c r="O1795" s="53"/>
    </row>
    <row r="1796" spans="11:15">
      <c r="K1796" s="52"/>
      <c r="L1796" s="52"/>
      <c r="M1796" s="34"/>
      <c r="N1796" s="53"/>
      <c r="O1796" s="53"/>
    </row>
    <row r="1797" spans="11:15">
      <c r="K1797" s="52"/>
      <c r="L1797" s="52"/>
      <c r="M1797" s="34"/>
      <c r="N1797" s="53"/>
      <c r="O1797" s="53"/>
    </row>
    <row r="1798" spans="11:15">
      <c r="K1798" s="52"/>
      <c r="L1798" s="52"/>
      <c r="M1798" s="34"/>
      <c r="N1798" s="53"/>
      <c r="O1798" s="53"/>
    </row>
    <row r="1799" spans="11:15">
      <c r="K1799" s="52"/>
      <c r="L1799" s="52"/>
      <c r="M1799" s="34"/>
      <c r="N1799" s="53"/>
      <c r="O1799" s="53"/>
    </row>
    <row r="1800" spans="11:15">
      <c r="K1800" s="52"/>
      <c r="L1800" s="52"/>
      <c r="M1800" s="34"/>
      <c r="N1800" s="53"/>
      <c r="O1800" s="53"/>
    </row>
    <row r="1801" spans="11:15">
      <c r="K1801" s="52"/>
      <c r="L1801" s="52"/>
      <c r="M1801" s="34"/>
      <c r="N1801" s="53"/>
      <c r="O1801" s="53"/>
    </row>
    <row r="1802" spans="11:15">
      <c r="K1802" s="52"/>
      <c r="L1802" s="52"/>
      <c r="M1802" s="34"/>
      <c r="N1802" s="53"/>
      <c r="O1802" s="53"/>
    </row>
    <row r="1803" spans="11:15">
      <c r="K1803" s="52"/>
      <c r="L1803" s="52"/>
      <c r="M1803" s="34"/>
      <c r="N1803" s="53"/>
      <c r="O1803" s="53"/>
    </row>
    <row r="1804" spans="11:15">
      <c r="K1804" s="52"/>
      <c r="L1804" s="52"/>
      <c r="M1804" s="34"/>
      <c r="N1804" s="53"/>
      <c r="O1804" s="53"/>
    </row>
    <row r="1805" spans="11:15">
      <c r="K1805" s="52"/>
      <c r="L1805" s="52"/>
      <c r="M1805" s="34"/>
      <c r="N1805" s="53"/>
      <c r="O1805" s="53"/>
    </row>
    <row r="1806" spans="11:15">
      <c r="K1806" s="52"/>
      <c r="L1806" s="52"/>
      <c r="M1806" s="34"/>
      <c r="N1806" s="53"/>
      <c r="O1806" s="53"/>
    </row>
    <row r="1807" spans="11:15">
      <c r="K1807" s="52"/>
      <c r="L1807" s="52"/>
      <c r="M1807" s="34"/>
      <c r="N1807" s="53"/>
      <c r="O1807" s="53"/>
    </row>
    <row r="1808" spans="11:15">
      <c r="K1808" s="52"/>
      <c r="L1808" s="52"/>
      <c r="M1808" s="34"/>
      <c r="N1808" s="53"/>
      <c r="O1808" s="53"/>
    </row>
    <row r="1809" spans="11:15">
      <c r="K1809" s="52"/>
      <c r="L1809" s="52"/>
      <c r="M1809" s="34"/>
      <c r="N1809" s="53"/>
      <c r="O1809" s="53"/>
    </row>
    <row r="1810" spans="11:15">
      <c r="K1810" s="52"/>
      <c r="L1810" s="52"/>
      <c r="M1810" s="34"/>
      <c r="N1810" s="53"/>
      <c r="O1810" s="53"/>
    </row>
    <row r="1811" spans="11:15">
      <c r="K1811" s="52"/>
      <c r="L1811" s="52"/>
      <c r="M1811" s="34"/>
      <c r="N1811" s="53"/>
      <c r="O1811" s="53"/>
    </row>
    <row r="1812" spans="11:15">
      <c r="K1812" s="52"/>
      <c r="L1812" s="52"/>
      <c r="M1812" s="34"/>
      <c r="N1812" s="53"/>
      <c r="O1812" s="53"/>
    </row>
    <row r="1813" spans="11:15">
      <c r="K1813" s="52"/>
      <c r="L1813" s="52"/>
      <c r="M1813" s="34"/>
      <c r="N1813" s="53"/>
      <c r="O1813" s="53"/>
    </row>
    <row r="1814" spans="11:15">
      <c r="K1814" s="52"/>
      <c r="L1814" s="52"/>
      <c r="M1814" s="34"/>
      <c r="N1814" s="53"/>
      <c r="O1814" s="53"/>
    </row>
    <row r="1815" spans="11:15">
      <c r="K1815" s="52"/>
      <c r="L1815" s="52"/>
      <c r="M1815" s="34"/>
      <c r="N1815" s="53"/>
      <c r="O1815" s="53"/>
    </row>
    <row r="1816" spans="11:15">
      <c r="K1816" s="52"/>
      <c r="L1816" s="52"/>
      <c r="M1816" s="34"/>
      <c r="N1816" s="53"/>
      <c r="O1816" s="53"/>
    </row>
    <row r="1817" spans="11:15">
      <c r="K1817" s="52"/>
      <c r="L1817" s="52"/>
      <c r="M1817" s="34"/>
      <c r="N1817" s="53"/>
      <c r="O1817" s="53"/>
    </row>
    <row r="1818" spans="11:15">
      <c r="K1818" s="52"/>
      <c r="L1818" s="52"/>
      <c r="M1818" s="34"/>
      <c r="N1818" s="53"/>
      <c r="O1818" s="53"/>
    </row>
    <row r="1819" spans="11:15">
      <c r="K1819" s="52"/>
      <c r="L1819" s="52"/>
      <c r="M1819" s="34"/>
      <c r="N1819" s="53"/>
      <c r="O1819" s="53"/>
    </row>
    <row r="1820" spans="11:15">
      <c r="K1820" s="52"/>
      <c r="L1820" s="52"/>
      <c r="M1820" s="34"/>
      <c r="N1820" s="53"/>
      <c r="O1820" s="53"/>
    </row>
    <row r="1821" spans="11:15">
      <c r="K1821" s="52"/>
      <c r="L1821" s="52"/>
      <c r="M1821" s="34"/>
      <c r="N1821" s="53"/>
      <c r="O1821" s="53"/>
    </row>
    <row r="1822" spans="11:15">
      <c r="K1822" s="52"/>
      <c r="L1822" s="52"/>
      <c r="M1822" s="34"/>
      <c r="N1822" s="53"/>
      <c r="O1822" s="53"/>
    </row>
    <row r="1823" spans="11:15">
      <c r="K1823" s="52"/>
      <c r="L1823" s="52"/>
      <c r="M1823" s="34"/>
      <c r="N1823" s="53"/>
      <c r="O1823" s="53"/>
    </row>
    <row r="1824" spans="11:15">
      <c r="K1824" s="52"/>
      <c r="L1824" s="52"/>
      <c r="M1824" s="34"/>
      <c r="N1824" s="53"/>
      <c r="O1824" s="53"/>
    </row>
    <row r="1825" spans="11:15">
      <c r="K1825" s="52"/>
      <c r="L1825" s="52"/>
      <c r="M1825" s="34"/>
      <c r="N1825" s="53"/>
      <c r="O1825" s="53"/>
    </row>
    <row r="1826" spans="11:15">
      <c r="K1826" s="52"/>
      <c r="L1826" s="52"/>
      <c r="M1826" s="34"/>
      <c r="N1826" s="53"/>
      <c r="O1826" s="53"/>
    </row>
    <row r="1827" spans="11:15">
      <c r="K1827" s="52"/>
      <c r="L1827" s="52"/>
      <c r="M1827" s="34"/>
      <c r="N1827" s="53"/>
      <c r="O1827" s="53"/>
    </row>
    <row r="1828" spans="11:15">
      <c r="K1828" s="52"/>
      <c r="L1828" s="52"/>
      <c r="M1828" s="34"/>
      <c r="N1828" s="53"/>
      <c r="O1828" s="53"/>
    </row>
    <row r="1829" spans="11:15">
      <c r="K1829" s="52"/>
      <c r="L1829" s="52"/>
      <c r="M1829" s="34"/>
      <c r="N1829" s="53"/>
      <c r="O1829" s="53"/>
    </row>
    <row r="1830" spans="11:15">
      <c r="K1830" s="52"/>
      <c r="L1830" s="52"/>
      <c r="M1830" s="34"/>
      <c r="N1830" s="53"/>
      <c r="O1830" s="53"/>
    </row>
    <row r="1831" spans="11:15">
      <c r="K1831" s="52"/>
      <c r="L1831" s="52"/>
      <c r="M1831" s="34"/>
      <c r="N1831" s="53"/>
      <c r="O1831" s="53"/>
    </row>
    <row r="1832" spans="11:15">
      <c r="K1832" s="52"/>
      <c r="L1832" s="52"/>
      <c r="M1832" s="34"/>
      <c r="N1832" s="53"/>
      <c r="O1832" s="53"/>
    </row>
    <row r="1833" spans="11:15">
      <c r="K1833" s="52"/>
      <c r="L1833" s="52"/>
      <c r="M1833" s="34"/>
      <c r="N1833" s="53"/>
      <c r="O1833" s="53"/>
    </row>
    <row r="1834" spans="11:15">
      <c r="K1834" s="52"/>
      <c r="L1834" s="52"/>
      <c r="M1834" s="34"/>
      <c r="N1834" s="53"/>
      <c r="O1834" s="53"/>
    </row>
    <row r="1835" spans="11:15">
      <c r="K1835" s="52"/>
      <c r="L1835" s="52"/>
      <c r="M1835" s="34"/>
      <c r="N1835" s="53"/>
      <c r="O1835" s="53"/>
    </row>
    <row r="1836" spans="11:15">
      <c r="K1836" s="52"/>
      <c r="L1836" s="52"/>
      <c r="M1836" s="34"/>
      <c r="N1836" s="53"/>
      <c r="O1836" s="53"/>
    </row>
    <row r="1837" spans="11:15">
      <c r="K1837" s="52"/>
      <c r="L1837" s="52"/>
      <c r="M1837" s="34"/>
      <c r="N1837" s="53"/>
      <c r="O1837" s="53"/>
    </row>
    <row r="1838" spans="11:15">
      <c r="K1838" s="52"/>
      <c r="L1838" s="52"/>
      <c r="M1838" s="34"/>
      <c r="N1838" s="53"/>
      <c r="O1838" s="53"/>
    </row>
    <row r="1839" spans="11:15">
      <c r="K1839" s="52"/>
      <c r="L1839" s="52"/>
      <c r="M1839" s="34"/>
      <c r="N1839" s="53"/>
      <c r="O1839" s="53"/>
    </row>
    <row r="1840" spans="11:15">
      <c r="K1840" s="52"/>
      <c r="L1840" s="52"/>
      <c r="M1840" s="34"/>
      <c r="N1840" s="53"/>
      <c r="O1840" s="53"/>
    </row>
    <row r="1841" spans="11:15">
      <c r="K1841" s="52"/>
      <c r="L1841" s="52"/>
      <c r="M1841" s="34"/>
      <c r="N1841" s="53"/>
      <c r="O1841" s="53"/>
    </row>
    <row r="1842" spans="11:15">
      <c r="K1842" s="52"/>
      <c r="L1842" s="52"/>
      <c r="M1842" s="34"/>
      <c r="N1842" s="53"/>
      <c r="O1842" s="53"/>
    </row>
    <row r="1843" spans="11:15">
      <c r="K1843" s="52"/>
      <c r="L1843" s="52"/>
      <c r="M1843" s="34"/>
      <c r="N1843" s="53"/>
      <c r="O1843" s="53"/>
    </row>
    <row r="1844" spans="11:15">
      <c r="K1844" s="52"/>
      <c r="L1844" s="52"/>
      <c r="M1844" s="34"/>
      <c r="N1844" s="53"/>
      <c r="O1844" s="53"/>
    </row>
    <row r="1845" spans="11:15">
      <c r="K1845" s="52"/>
      <c r="L1845" s="52"/>
      <c r="M1845" s="34"/>
      <c r="N1845" s="53"/>
      <c r="O1845" s="53"/>
    </row>
    <row r="1846" spans="11:15">
      <c r="K1846" s="52"/>
      <c r="L1846" s="52"/>
      <c r="M1846" s="34"/>
      <c r="N1846" s="53"/>
      <c r="O1846" s="53"/>
    </row>
    <row r="1847" spans="11:15">
      <c r="K1847" s="52"/>
      <c r="L1847" s="52"/>
      <c r="M1847" s="34"/>
      <c r="N1847" s="53"/>
      <c r="O1847" s="53"/>
    </row>
    <row r="1848" spans="11:15">
      <c r="K1848" s="52"/>
      <c r="L1848" s="52"/>
      <c r="M1848" s="34"/>
      <c r="N1848" s="53"/>
      <c r="O1848" s="53"/>
    </row>
    <row r="1849" spans="11:15">
      <c r="K1849" s="52"/>
      <c r="L1849" s="52"/>
      <c r="M1849" s="34"/>
      <c r="N1849" s="53"/>
      <c r="O1849" s="53"/>
    </row>
    <row r="1850" spans="11:15">
      <c r="K1850" s="52"/>
      <c r="L1850" s="52"/>
      <c r="M1850" s="34"/>
      <c r="N1850" s="53"/>
      <c r="O1850" s="53"/>
    </row>
    <row r="1851" spans="11:15">
      <c r="K1851" s="52"/>
      <c r="L1851" s="52"/>
      <c r="M1851" s="34"/>
      <c r="N1851" s="53"/>
      <c r="O1851" s="53"/>
    </row>
    <row r="1852" spans="11:15">
      <c r="K1852" s="52"/>
      <c r="L1852" s="52"/>
      <c r="M1852" s="34"/>
      <c r="N1852" s="53"/>
      <c r="O1852" s="53"/>
    </row>
    <row r="1853" spans="11:15">
      <c r="K1853" s="52"/>
      <c r="L1853" s="52"/>
      <c r="M1853" s="34"/>
      <c r="N1853" s="53"/>
      <c r="O1853" s="53"/>
    </row>
    <row r="1854" spans="11:15">
      <c r="K1854" s="52"/>
      <c r="L1854" s="52"/>
      <c r="M1854" s="34"/>
      <c r="N1854" s="53"/>
      <c r="O1854" s="53"/>
    </row>
    <row r="1855" spans="11:15">
      <c r="K1855" s="52"/>
      <c r="L1855" s="52"/>
      <c r="M1855" s="34"/>
      <c r="N1855" s="53"/>
      <c r="O1855" s="53"/>
    </row>
    <row r="1856" spans="11:15">
      <c r="K1856" s="52"/>
      <c r="L1856" s="52"/>
      <c r="M1856" s="34"/>
      <c r="N1856" s="53"/>
      <c r="O1856" s="53"/>
    </row>
    <row r="1857" spans="11:15">
      <c r="K1857" s="52"/>
      <c r="L1857" s="52"/>
      <c r="M1857" s="34"/>
      <c r="N1857" s="53"/>
      <c r="O1857" s="53"/>
    </row>
    <row r="1858" spans="11:15">
      <c r="K1858" s="52"/>
      <c r="L1858" s="52"/>
      <c r="M1858" s="34"/>
      <c r="N1858" s="53"/>
      <c r="O1858" s="53"/>
    </row>
    <row r="1859" spans="11:15">
      <c r="K1859" s="52"/>
      <c r="L1859" s="52"/>
      <c r="M1859" s="34"/>
      <c r="N1859" s="53"/>
      <c r="O1859" s="53"/>
    </row>
    <row r="1860" spans="11:15">
      <c r="K1860" s="52"/>
      <c r="L1860" s="52"/>
      <c r="M1860" s="34"/>
      <c r="N1860" s="53"/>
      <c r="O1860" s="53"/>
    </row>
    <row r="1861" spans="11:15">
      <c r="K1861" s="52"/>
      <c r="L1861" s="52"/>
      <c r="M1861" s="34"/>
      <c r="N1861" s="53"/>
      <c r="O1861" s="53"/>
    </row>
    <row r="1862" spans="11:15">
      <c r="K1862" s="52"/>
      <c r="L1862" s="52"/>
      <c r="M1862" s="34"/>
      <c r="N1862" s="53"/>
      <c r="O1862" s="53"/>
    </row>
    <row r="1863" spans="11:15">
      <c r="K1863" s="52"/>
      <c r="L1863" s="52"/>
      <c r="M1863" s="34"/>
      <c r="N1863" s="53"/>
      <c r="O1863" s="53"/>
    </row>
    <row r="1864" spans="11:15">
      <c r="K1864" s="52"/>
      <c r="L1864" s="52"/>
      <c r="M1864" s="34"/>
      <c r="N1864" s="53"/>
      <c r="O1864" s="53"/>
    </row>
    <row r="1865" spans="11:15">
      <c r="K1865" s="52"/>
      <c r="L1865" s="52"/>
      <c r="M1865" s="34"/>
      <c r="N1865" s="53"/>
      <c r="O1865" s="53"/>
    </row>
    <row r="1866" spans="11:15">
      <c r="K1866" s="52"/>
      <c r="L1866" s="52"/>
      <c r="M1866" s="34"/>
      <c r="N1866" s="53"/>
      <c r="O1866" s="53"/>
    </row>
    <row r="1867" spans="11:15">
      <c r="K1867" s="52"/>
      <c r="L1867" s="52"/>
      <c r="M1867" s="34"/>
      <c r="N1867" s="53"/>
      <c r="O1867" s="53"/>
    </row>
    <row r="1868" spans="11:15">
      <c r="K1868" s="52"/>
      <c r="L1868" s="52"/>
      <c r="M1868" s="34"/>
      <c r="N1868" s="53"/>
      <c r="O1868" s="53"/>
    </row>
    <row r="1869" spans="11:15">
      <c r="K1869" s="52"/>
      <c r="L1869" s="52"/>
      <c r="M1869" s="34"/>
      <c r="N1869" s="53"/>
      <c r="O1869" s="53"/>
    </row>
    <row r="1870" spans="11:15">
      <c r="K1870" s="52"/>
      <c r="L1870" s="52"/>
      <c r="M1870" s="34"/>
      <c r="N1870" s="53"/>
      <c r="O1870" s="53"/>
    </row>
    <row r="1871" spans="11:15">
      <c r="K1871" s="52"/>
      <c r="L1871" s="52"/>
      <c r="M1871" s="34"/>
      <c r="N1871" s="53"/>
      <c r="O1871" s="53"/>
    </row>
    <row r="1872" spans="11:15">
      <c r="K1872" s="52"/>
      <c r="L1872" s="52"/>
      <c r="M1872" s="34"/>
      <c r="N1872" s="53"/>
      <c r="O1872" s="53"/>
    </row>
    <row r="1873" spans="11:15">
      <c r="K1873" s="52"/>
      <c r="L1873" s="52"/>
      <c r="M1873" s="34"/>
      <c r="N1873" s="53"/>
      <c r="O1873" s="53"/>
    </row>
    <row r="1874" spans="11:15">
      <c r="K1874" s="52"/>
      <c r="L1874" s="52"/>
      <c r="M1874" s="34"/>
      <c r="N1874" s="53"/>
      <c r="O1874" s="53"/>
    </row>
    <row r="1875" spans="11:15">
      <c r="K1875" s="52"/>
      <c r="L1875" s="52"/>
      <c r="M1875" s="34"/>
      <c r="N1875" s="53"/>
      <c r="O1875" s="53"/>
    </row>
    <row r="1876" spans="11:15">
      <c r="K1876" s="52"/>
      <c r="L1876" s="52"/>
      <c r="M1876" s="34"/>
      <c r="N1876" s="53"/>
      <c r="O1876" s="53"/>
    </row>
    <row r="1877" spans="11:15">
      <c r="K1877" s="52"/>
      <c r="L1877" s="52"/>
      <c r="M1877" s="34"/>
      <c r="N1877" s="53"/>
      <c r="O1877" s="53"/>
    </row>
    <row r="1878" spans="11:15">
      <c r="K1878" s="52"/>
      <c r="L1878" s="52"/>
      <c r="M1878" s="34"/>
      <c r="N1878" s="53"/>
      <c r="O1878" s="53"/>
    </row>
    <row r="1879" spans="11:15">
      <c r="K1879" s="52"/>
      <c r="L1879" s="52"/>
      <c r="M1879" s="34"/>
      <c r="N1879" s="53"/>
      <c r="O1879" s="53"/>
    </row>
    <row r="1880" spans="11:15">
      <c r="K1880" s="52"/>
      <c r="L1880" s="52"/>
      <c r="M1880" s="34"/>
      <c r="N1880" s="53"/>
      <c r="O1880" s="53"/>
    </row>
    <row r="1881" spans="11:15">
      <c r="K1881" s="52"/>
      <c r="L1881" s="52"/>
      <c r="M1881" s="34"/>
      <c r="N1881" s="53"/>
      <c r="O1881" s="53"/>
    </row>
    <row r="1882" spans="11:15">
      <c r="K1882" s="52"/>
      <c r="L1882" s="52"/>
      <c r="M1882" s="34"/>
      <c r="N1882" s="53"/>
      <c r="O1882" s="53"/>
    </row>
    <row r="1883" spans="11:15">
      <c r="K1883" s="52"/>
      <c r="L1883" s="52"/>
      <c r="M1883" s="34"/>
      <c r="N1883" s="53"/>
      <c r="O1883" s="53"/>
    </row>
    <row r="1884" spans="11:15">
      <c r="K1884" s="52"/>
      <c r="L1884" s="52"/>
      <c r="M1884" s="34"/>
      <c r="N1884" s="53"/>
      <c r="O1884" s="53"/>
    </row>
    <row r="1885" spans="11:15">
      <c r="K1885" s="52"/>
      <c r="L1885" s="52"/>
      <c r="M1885" s="34"/>
      <c r="N1885" s="53"/>
      <c r="O1885" s="53"/>
    </row>
    <row r="1886" spans="11:15">
      <c r="K1886" s="52"/>
      <c r="L1886" s="52"/>
      <c r="M1886" s="34"/>
      <c r="N1886" s="53"/>
      <c r="O1886" s="53"/>
    </row>
    <row r="1887" spans="11:15">
      <c r="K1887" s="52"/>
      <c r="L1887" s="52"/>
      <c r="M1887" s="34"/>
      <c r="N1887" s="53"/>
      <c r="O1887" s="53"/>
    </row>
    <row r="1888" spans="11:15">
      <c r="K1888" s="52"/>
      <c r="L1888" s="52"/>
      <c r="M1888" s="34"/>
      <c r="N1888" s="53"/>
      <c r="O1888" s="53"/>
    </row>
    <row r="1889" spans="11:15">
      <c r="K1889" s="52"/>
      <c r="L1889" s="52"/>
      <c r="M1889" s="34"/>
      <c r="N1889" s="53"/>
      <c r="O1889" s="53"/>
    </row>
    <row r="1890" spans="11:15">
      <c r="K1890" s="52"/>
      <c r="L1890" s="52"/>
      <c r="M1890" s="34"/>
      <c r="N1890" s="53"/>
      <c r="O1890" s="53"/>
    </row>
    <row r="1891" spans="11:15">
      <c r="K1891" s="52"/>
      <c r="L1891" s="52"/>
      <c r="M1891" s="34"/>
      <c r="N1891" s="53"/>
      <c r="O1891" s="53"/>
    </row>
    <row r="1892" spans="11:15">
      <c r="K1892" s="52"/>
      <c r="L1892" s="52"/>
      <c r="M1892" s="34"/>
      <c r="N1892" s="53"/>
      <c r="O1892" s="53"/>
    </row>
    <row r="1893" spans="11:15">
      <c r="K1893" s="52"/>
      <c r="L1893" s="52"/>
      <c r="M1893" s="34"/>
      <c r="N1893" s="53"/>
      <c r="O1893" s="53"/>
    </row>
    <row r="1894" spans="11:15">
      <c r="K1894" s="52"/>
      <c r="L1894" s="52"/>
      <c r="M1894" s="34"/>
      <c r="N1894" s="53"/>
      <c r="O1894" s="53"/>
    </row>
    <row r="1895" spans="11:15">
      <c r="K1895" s="52"/>
      <c r="L1895" s="52"/>
      <c r="M1895" s="34"/>
      <c r="N1895" s="53"/>
      <c r="O1895" s="53"/>
    </row>
    <row r="1896" spans="11:15">
      <c r="K1896" s="52"/>
      <c r="L1896" s="52"/>
      <c r="M1896" s="34"/>
      <c r="N1896" s="53"/>
      <c r="O1896" s="53"/>
    </row>
    <row r="1897" spans="11:15">
      <c r="K1897" s="52"/>
      <c r="L1897" s="52"/>
      <c r="M1897" s="34"/>
      <c r="N1897" s="53"/>
      <c r="O1897" s="53"/>
    </row>
    <row r="1898" spans="11:15">
      <c r="K1898" s="52"/>
      <c r="L1898" s="52"/>
      <c r="M1898" s="34"/>
      <c r="N1898" s="53"/>
      <c r="O1898" s="53"/>
    </row>
    <row r="1899" spans="11:15">
      <c r="K1899" s="52"/>
      <c r="L1899" s="52"/>
      <c r="M1899" s="34"/>
      <c r="N1899" s="53"/>
      <c r="O1899" s="53"/>
    </row>
    <row r="1900" spans="11:15">
      <c r="K1900" s="52"/>
      <c r="L1900" s="52"/>
      <c r="M1900" s="34"/>
      <c r="N1900" s="53"/>
      <c r="O1900" s="53"/>
    </row>
    <row r="1901" spans="11:15">
      <c r="K1901" s="52"/>
      <c r="L1901" s="52"/>
      <c r="M1901" s="34"/>
      <c r="N1901" s="53"/>
      <c r="O1901" s="53"/>
    </row>
    <row r="1902" spans="11:15">
      <c r="K1902" s="52"/>
      <c r="L1902" s="52"/>
      <c r="M1902" s="34"/>
      <c r="N1902" s="53"/>
      <c r="O1902" s="53"/>
    </row>
    <row r="1903" spans="11:15">
      <c r="K1903" s="52"/>
      <c r="L1903" s="52"/>
      <c r="M1903" s="34"/>
      <c r="N1903" s="53"/>
      <c r="O1903" s="53"/>
    </row>
    <row r="1904" spans="11:15">
      <c r="K1904" s="52"/>
      <c r="L1904" s="52"/>
      <c r="M1904" s="34"/>
      <c r="N1904" s="53"/>
      <c r="O1904" s="53"/>
    </row>
    <row r="1905" spans="11:15">
      <c r="K1905" s="52"/>
      <c r="L1905" s="52"/>
      <c r="M1905" s="34"/>
      <c r="N1905" s="53"/>
      <c r="O1905" s="53"/>
    </row>
    <row r="1906" spans="11:15">
      <c r="K1906" s="52"/>
      <c r="L1906" s="52"/>
      <c r="M1906" s="34"/>
      <c r="N1906" s="53"/>
      <c r="O1906" s="53"/>
    </row>
    <row r="1907" spans="11:15">
      <c r="K1907" s="52"/>
      <c r="L1907" s="52"/>
      <c r="M1907" s="34"/>
      <c r="N1907" s="53"/>
      <c r="O1907" s="53"/>
    </row>
    <row r="1908" spans="11:15">
      <c r="K1908" s="52"/>
      <c r="L1908" s="52"/>
      <c r="M1908" s="34"/>
      <c r="N1908" s="53"/>
      <c r="O1908" s="53"/>
    </row>
    <row r="1909" spans="11:15">
      <c r="K1909" s="52"/>
      <c r="L1909" s="52"/>
      <c r="M1909" s="34"/>
      <c r="N1909" s="53"/>
      <c r="O1909" s="53"/>
    </row>
    <row r="1910" spans="11:15">
      <c r="K1910" s="52"/>
      <c r="L1910" s="52"/>
      <c r="M1910" s="34"/>
      <c r="N1910" s="53"/>
      <c r="O1910" s="53"/>
    </row>
    <row r="1911" spans="11:15">
      <c r="K1911" s="52"/>
      <c r="L1911" s="52"/>
      <c r="M1911" s="34"/>
      <c r="N1911" s="53"/>
      <c r="O1911" s="53"/>
    </row>
    <row r="1912" spans="11:15">
      <c r="K1912" s="52"/>
      <c r="L1912" s="52"/>
      <c r="M1912" s="34"/>
      <c r="N1912" s="53"/>
      <c r="O1912" s="53"/>
    </row>
    <row r="1913" spans="11:15">
      <c r="K1913" s="52"/>
      <c r="L1913" s="52"/>
      <c r="M1913" s="34"/>
      <c r="N1913" s="53"/>
      <c r="O1913" s="53"/>
    </row>
    <row r="1914" spans="11:15">
      <c r="K1914" s="52"/>
      <c r="L1914" s="52"/>
      <c r="M1914" s="34"/>
      <c r="N1914" s="53"/>
      <c r="O1914" s="53"/>
    </row>
    <row r="1915" spans="11:15">
      <c r="K1915" s="52"/>
      <c r="L1915" s="52"/>
      <c r="M1915" s="34"/>
      <c r="N1915" s="53"/>
      <c r="O1915" s="53"/>
    </row>
    <row r="1916" spans="11:15">
      <c r="K1916" s="52"/>
      <c r="L1916" s="52"/>
      <c r="M1916" s="34"/>
      <c r="N1916" s="53"/>
      <c r="O1916" s="53"/>
    </row>
    <row r="1917" spans="11:15">
      <c r="K1917" s="52"/>
      <c r="L1917" s="52"/>
      <c r="M1917" s="34"/>
      <c r="N1917" s="53"/>
      <c r="O1917" s="53"/>
    </row>
    <row r="1918" spans="11:15">
      <c r="K1918" s="52"/>
      <c r="L1918" s="52"/>
      <c r="M1918" s="34"/>
      <c r="N1918" s="53"/>
      <c r="O1918" s="53"/>
    </row>
    <row r="1919" spans="11:15">
      <c r="K1919" s="52"/>
      <c r="L1919" s="52"/>
      <c r="M1919" s="34"/>
      <c r="N1919" s="53"/>
      <c r="O1919" s="53"/>
    </row>
    <row r="1920" spans="11:15">
      <c r="K1920" s="52"/>
      <c r="L1920" s="52"/>
      <c r="M1920" s="34"/>
      <c r="N1920" s="53"/>
      <c r="O1920" s="53"/>
    </row>
    <row r="1921" spans="11:15">
      <c r="K1921" s="52"/>
      <c r="L1921" s="52"/>
      <c r="M1921" s="34"/>
      <c r="N1921" s="53"/>
      <c r="O1921" s="53"/>
    </row>
    <row r="1922" spans="11:15">
      <c r="K1922" s="52"/>
      <c r="L1922" s="52"/>
      <c r="M1922" s="34"/>
      <c r="N1922" s="53"/>
      <c r="O1922" s="53"/>
    </row>
    <row r="1923" spans="11:15">
      <c r="K1923" s="52"/>
      <c r="L1923" s="52"/>
      <c r="M1923" s="34"/>
      <c r="N1923" s="53"/>
      <c r="O1923" s="53"/>
    </row>
    <row r="1924" spans="11:15">
      <c r="K1924" s="52"/>
      <c r="L1924" s="52"/>
      <c r="M1924" s="34"/>
      <c r="N1924" s="53"/>
      <c r="O1924" s="53"/>
    </row>
    <row r="1925" spans="11:15">
      <c r="K1925" s="52"/>
      <c r="L1925" s="52"/>
      <c r="M1925" s="34"/>
      <c r="N1925" s="53"/>
      <c r="O1925" s="53"/>
    </row>
    <row r="1926" spans="11:15">
      <c r="K1926" s="52"/>
      <c r="L1926" s="52"/>
      <c r="M1926" s="34"/>
      <c r="N1926" s="53"/>
      <c r="O1926" s="53"/>
    </row>
    <row r="1927" spans="11:15">
      <c r="K1927" s="52"/>
      <c r="L1927" s="52"/>
      <c r="M1927" s="34"/>
      <c r="N1927" s="53"/>
      <c r="O1927" s="53"/>
    </row>
    <row r="1928" spans="11:15">
      <c r="K1928" s="52"/>
      <c r="L1928" s="52"/>
      <c r="M1928" s="34"/>
      <c r="N1928" s="53"/>
      <c r="O1928" s="53"/>
    </row>
    <row r="1929" spans="11:15">
      <c r="K1929" s="52"/>
      <c r="L1929" s="52"/>
      <c r="M1929" s="34"/>
      <c r="N1929" s="53"/>
      <c r="O1929" s="53"/>
    </row>
    <row r="1930" spans="11:15">
      <c r="K1930" s="52"/>
      <c r="L1930" s="52"/>
      <c r="M1930" s="34"/>
      <c r="N1930" s="53"/>
      <c r="O1930" s="53"/>
    </row>
    <row r="1931" spans="11:15">
      <c r="K1931" s="52"/>
      <c r="L1931" s="52"/>
      <c r="M1931" s="34"/>
      <c r="N1931" s="53"/>
      <c r="O1931" s="53"/>
    </row>
    <row r="1932" spans="11:15">
      <c r="K1932" s="52"/>
      <c r="L1932" s="52"/>
      <c r="M1932" s="34"/>
      <c r="N1932" s="53"/>
      <c r="O1932" s="53"/>
    </row>
    <row r="1933" spans="11:15">
      <c r="K1933" s="52"/>
      <c r="L1933" s="52"/>
      <c r="M1933" s="34"/>
      <c r="N1933" s="53"/>
      <c r="O1933" s="53"/>
    </row>
    <row r="1934" spans="11:15">
      <c r="K1934" s="52"/>
      <c r="L1934" s="52"/>
      <c r="M1934" s="34"/>
      <c r="N1934" s="53"/>
      <c r="O1934" s="53"/>
    </row>
    <row r="1935" spans="11:15">
      <c r="K1935" s="52"/>
      <c r="L1935" s="52"/>
      <c r="M1935" s="34"/>
      <c r="N1935" s="53"/>
      <c r="O1935" s="53"/>
    </row>
    <row r="1936" spans="11:15">
      <c r="K1936" s="52"/>
      <c r="L1936" s="52"/>
      <c r="M1936" s="34"/>
      <c r="N1936" s="53"/>
      <c r="O1936" s="53"/>
    </row>
    <row r="1937" spans="11:15">
      <c r="K1937" s="52"/>
      <c r="L1937" s="52"/>
      <c r="M1937" s="34"/>
      <c r="N1937" s="53"/>
      <c r="O1937" s="53"/>
    </row>
    <row r="1938" spans="11:15">
      <c r="K1938" s="52"/>
      <c r="L1938" s="52"/>
      <c r="M1938" s="34"/>
      <c r="N1938" s="53"/>
      <c r="O1938" s="53"/>
    </row>
    <row r="1939" spans="11:15">
      <c r="K1939" s="52"/>
      <c r="L1939" s="52"/>
      <c r="M1939" s="34"/>
      <c r="N1939" s="53"/>
      <c r="O1939" s="53"/>
    </row>
    <row r="1940" spans="11:15">
      <c r="K1940" s="52"/>
      <c r="L1940" s="52"/>
      <c r="M1940" s="34"/>
      <c r="N1940" s="53"/>
      <c r="O1940" s="53"/>
    </row>
    <row r="1941" spans="11:15">
      <c r="K1941" s="52"/>
      <c r="L1941" s="52"/>
      <c r="M1941" s="34"/>
      <c r="N1941" s="53"/>
      <c r="O1941" s="53"/>
    </row>
    <row r="1942" spans="11:15">
      <c r="K1942" s="52"/>
      <c r="L1942" s="52"/>
      <c r="M1942" s="34"/>
      <c r="N1942" s="53"/>
      <c r="O1942" s="53"/>
    </row>
    <row r="1943" spans="11:15">
      <c r="K1943" s="52"/>
      <c r="L1943" s="52"/>
      <c r="M1943" s="34"/>
      <c r="N1943" s="53"/>
      <c r="O1943" s="53"/>
    </row>
    <row r="1944" spans="11:15">
      <c r="K1944" s="52"/>
      <c r="L1944" s="52"/>
      <c r="M1944" s="34"/>
      <c r="N1944" s="53"/>
      <c r="O1944" s="53"/>
    </row>
    <row r="1945" spans="11:15">
      <c r="K1945" s="52"/>
      <c r="L1945" s="52"/>
      <c r="M1945" s="34"/>
      <c r="N1945" s="53"/>
      <c r="O1945" s="53"/>
    </row>
    <row r="1946" spans="11:15">
      <c r="K1946" s="52"/>
      <c r="L1946" s="52"/>
      <c r="M1946" s="34"/>
      <c r="N1946" s="53"/>
      <c r="O1946" s="53"/>
    </row>
    <row r="1947" spans="11:15">
      <c r="K1947" s="52"/>
      <c r="L1947" s="52"/>
      <c r="M1947" s="34"/>
      <c r="N1947" s="53"/>
      <c r="O1947" s="53"/>
    </row>
    <row r="1948" spans="11:15">
      <c r="K1948" s="52"/>
      <c r="L1948" s="52"/>
      <c r="M1948" s="34"/>
      <c r="N1948" s="53"/>
      <c r="O1948" s="53"/>
    </row>
    <row r="1949" spans="11:15">
      <c r="K1949" s="52"/>
      <c r="L1949" s="52"/>
      <c r="M1949" s="34"/>
      <c r="N1949" s="53"/>
      <c r="O1949" s="53"/>
    </row>
    <row r="1950" spans="11:15">
      <c r="K1950" s="52"/>
      <c r="L1950" s="52"/>
      <c r="M1950" s="34"/>
      <c r="N1950" s="53"/>
      <c r="O1950" s="53"/>
    </row>
    <row r="1951" spans="11:15">
      <c r="K1951" s="52"/>
      <c r="L1951" s="52"/>
      <c r="M1951" s="34"/>
      <c r="N1951" s="53"/>
      <c r="O1951" s="53"/>
    </row>
    <row r="1952" spans="11:15">
      <c r="K1952" s="52"/>
      <c r="L1952" s="52"/>
      <c r="M1952" s="34"/>
      <c r="N1952" s="53"/>
      <c r="O1952" s="53"/>
    </row>
    <row r="1953" spans="11:15">
      <c r="K1953" s="52"/>
      <c r="L1953" s="52"/>
      <c r="M1953" s="34"/>
      <c r="N1953" s="53"/>
      <c r="O1953" s="53"/>
    </row>
    <row r="1954" spans="11:15">
      <c r="K1954" s="52"/>
      <c r="L1954" s="52"/>
      <c r="M1954" s="34"/>
      <c r="N1954" s="53"/>
      <c r="O1954" s="53"/>
    </row>
    <row r="1955" spans="11:15">
      <c r="K1955" s="52"/>
      <c r="L1955" s="52"/>
      <c r="M1955" s="34"/>
      <c r="N1955" s="53"/>
      <c r="O1955" s="53"/>
    </row>
    <row r="1956" spans="11:15">
      <c r="K1956" s="52"/>
      <c r="L1956" s="52"/>
      <c r="M1956" s="34"/>
      <c r="N1956" s="53"/>
      <c r="O1956" s="53"/>
    </row>
    <row r="1957" spans="11:15">
      <c r="K1957" s="52"/>
      <c r="L1957" s="52"/>
      <c r="M1957" s="34"/>
      <c r="N1957" s="53"/>
      <c r="O1957" s="53"/>
    </row>
    <row r="1958" spans="11:15">
      <c r="K1958" s="52"/>
      <c r="L1958" s="52"/>
      <c r="M1958" s="34"/>
      <c r="N1958" s="53"/>
      <c r="O1958" s="53"/>
    </row>
    <row r="1959" spans="11:15">
      <c r="K1959" s="52"/>
      <c r="L1959" s="52"/>
      <c r="M1959" s="34"/>
      <c r="N1959" s="53"/>
      <c r="O1959" s="53"/>
    </row>
    <row r="1960" spans="11:15">
      <c r="K1960" s="52"/>
      <c r="L1960" s="52"/>
      <c r="M1960" s="34"/>
      <c r="N1960" s="53"/>
      <c r="O1960" s="53"/>
    </row>
    <row r="1961" spans="11:15">
      <c r="K1961" s="52"/>
      <c r="L1961" s="52"/>
      <c r="M1961" s="34"/>
      <c r="N1961" s="53"/>
      <c r="O1961" s="53"/>
    </row>
    <row r="1962" spans="11:15">
      <c r="K1962" s="52"/>
      <c r="L1962" s="52"/>
      <c r="M1962" s="34"/>
      <c r="N1962" s="53"/>
      <c r="O1962" s="53"/>
    </row>
    <row r="1963" spans="11:15">
      <c r="K1963" s="52"/>
      <c r="L1963" s="52"/>
      <c r="M1963" s="34"/>
      <c r="N1963" s="53"/>
      <c r="O1963" s="53"/>
    </row>
    <row r="1964" spans="11:15">
      <c r="K1964" s="52"/>
      <c r="L1964" s="52"/>
      <c r="M1964" s="34"/>
      <c r="N1964" s="53"/>
      <c r="O1964" s="53"/>
    </row>
    <row r="1965" spans="11:15">
      <c r="K1965" s="52"/>
      <c r="L1965" s="52"/>
      <c r="M1965" s="34"/>
      <c r="N1965" s="53"/>
      <c r="O1965" s="53"/>
    </row>
    <row r="1966" spans="11:15">
      <c r="K1966" s="52"/>
      <c r="L1966" s="52"/>
      <c r="M1966" s="34"/>
      <c r="N1966" s="53"/>
      <c r="O1966" s="53"/>
    </row>
    <row r="1967" spans="11:15">
      <c r="K1967" s="52"/>
      <c r="L1967" s="52"/>
      <c r="M1967" s="34"/>
      <c r="N1967" s="53"/>
      <c r="O1967" s="53"/>
    </row>
    <row r="1968" spans="11:15">
      <c r="K1968" s="52"/>
      <c r="L1968" s="52"/>
      <c r="M1968" s="34"/>
      <c r="N1968" s="53"/>
      <c r="O1968" s="53"/>
    </row>
    <row r="1969" spans="11:15">
      <c r="K1969" s="52"/>
      <c r="L1969" s="52"/>
      <c r="M1969" s="34"/>
      <c r="N1969" s="53"/>
      <c r="O1969" s="53"/>
    </row>
    <row r="1970" spans="11:15">
      <c r="K1970" s="52"/>
      <c r="L1970" s="52"/>
      <c r="M1970" s="34"/>
      <c r="N1970" s="53"/>
      <c r="O1970" s="53"/>
    </row>
    <row r="1971" spans="11:15">
      <c r="K1971" s="52"/>
      <c r="L1971" s="52"/>
      <c r="M1971" s="34"/>
      <c r="N1971" s="53"/>
      <c r="O1971" s="53"/>
    </row>
    <row r="1972" spans="11:15">
      <c r="K1972" s="52"/>
      <c r="L1972" s="52"/>
      <c r="M1972" s="34"/>
      <c r="N1972" s="53"/>
      <c r="O1972" s="53"/>
    </row>
    <row r="1973" spans="11:15">
      <c r="K1973" s="52"/>
      <c r="L1973" s="52"/>
      <c r="M1973" s="34"/>
      <c r="N1973" s="53"/>
      <c r="O1973" s="53"/>
    </row>
    <row r="1974" spans="11:15">
      <c r="K1974" s="52"/>
      <c r="L1974" s="52"/>
      <c r="M1974" s="34"/>
      <c r="N1974" s="53"/>
      <c r="O1974" s="53"/>
    </row>
    <row r="1975" spans="11:15">
      <c r="K1975" s="52"/>
      <c r="L1975" s="52"/>
      <c r="M1975" s="34"/>
      <c r="N1975" s="53"/>
      <c r="O1975" s="53"/>
    </row>
    <row r="1976" spans="11:15">
      <c r="K1976" s="52"/>
      <c r="L1976" s="52"/>
      <c r="M1976" s="34"/>
      <c r="N1976" s="53"/>
      <c r="O1976" s="53"/>
    </row>
    <row r="1977" spans="11:15">
      <c r="K1977" s="52"/>
      <c r="L1977" s="52"/>
      <c r="M1977" s="34"/>
      <c r="N1977" s="53"/>
      <c r="O1977" s="53"/>
    </row>
    <row r="1978" spans="11:15">
      <c r="K1978" s="52"/>
      <c r="L1978" s="52"/>
      <c r="M1978" s="34"/>
      <c r="N1978" s="53"/>
      <c r="O1978" s="53"/>
    </row>
    <row r="1979" spans="11:15">
      <c r="K1979" s="52"/>
      <c r="L1979" s="52"/>
      <c r="M1979" s="34"/>
      <c r="N1979" s="53"/>
      <c r="O1979" s="53"/>
    </row>
    <row r="1980" spans="11:15">
      <c r="K1980" s="52"/>
      <c r="L1980" s="52"/>
      <c r="M1980" s="34"/>
      <c r="N1980" s="53"/>
      <c r="O1980" s="53"/>
    </row>
    <row r="1981" spans="11:15">
      <c r="K1981" s="52"/>
      <c r="L1981" s="52"/>
      <c r="M1981" s="34"/>
      <c r="N1981" s="53"/>
      <c r="O1981" s="53"/>
    </row>
    <row r="1982" spans="11:15">
      <c r="K1982" s="52"/>
      <c r="L1982" s="52"/>
      <c r="M1982" s="34"/>
      <c r="N1982" s="53"/>
      <c r="O1982" s="53"/>
    </row>
    <row r="1983" spans="11:15">
      <c r="K1983" s="52"/>
      <c r="L1983" s="52"/>
      <c r="M1983" s="34"/>
      <c r="N1983" s="53"/>
      <c r="O1983" s="53"/>
    </row>
    <row r="1984" spans="11:15">
      <c r="K1984" s="52"/>
      <c r="L1984" s="52"/>
      <c r="M1984" s="34"/>
      <c r="N1984" s="53"/>
      <c r="O1984" s="53"/>
    </row>
    <row r="1985" spans="11:15">
      <c r="K1985" s="52"/>
      <c r="L1985" s="52"/>
      <c r="M1985" s="34"/>
      <c r="N1985" s="53"/>
      <c r="O1985" s="53"/>
    </row>
    <row r="1986" spans="11:15">
      <c r="K1986" s="52"/>
      <c r="L1986" s="52"/>
      <c r="M1986" s="34"/>
      <c r="N1986" s="53"/>
      <c r="O1986" s="53"/>
    </row>
    <row r="1987" spans="11:15">
      <c r="K1987" s="52"/>
      <c r="L1987" s="52"/>
      <c r="M1987" s="34"/>
      <c r="N1987" s="53"/>
      <c r="O1987" s="53"/>
    </row>
    <row r="1988" spans="11:15">
      <c r="K1988" s="52"/>
      <c r="L1988" s="52"/>
      <c r="M1988" s="34"/>
      <c r="N1988" s="53"/>
      <c r="O1988" s="53"/>
    </row>
    <row r="1989" spans="11:15">
      <c r="K1989" s="52"/>
      <c r="L1989" s="52"/>
      <c r="M1989" s="34"/>
      <c r="N1989" s="53"/>
      <c r="O1989" s="53"/>
    </row>
    <row r="1990" spans="11:15">
      <c r="K1990" s="52"/>
      <c r="L1990" s="52"/>
      <c r="M1990" s="34"/>
      <c r="N1990" s="53"/>
      <c r="O1990" s="53"/>
    </row>
    <row r="1991" spans="11:15">
      <c r="K1991" s="52"/>
      <c r="L1991" s="52"/>
      <c r="M1991" s="34"/>
      <c r="N1991" s="53"/>
      <c r="O1991" s="53"/>
    </row>
    <row r="1992" spans="11:15">
      <c r="K1992" s="52"/>
      <c r="L1992" s="52"/>
      <c r="M1992" s="34"/>
      <c r="N1992" s="53"/>
      <c r="O1992" s="53"/>
    </row>
    <row r="1993" spans="11:15">
      <c r="K1993" s="52"/>
      <c r="L1993" s="52"/>
      <c r="M1993" s="34"/>
      <c r="N1993" s="53"/>
      <c r="O1993" s="53"/>
    </row>
    <row r="1994" spans="11:15">
      <c r="K1994" s="52"/>
      <c r="L1994" s="52"/>
      <c r="M1994" s="34"/>
      <c r="N1994" s="53"/>
      <c r="O1994" s="53"/>
    </row>
    <row r="1995" spans="11:15">
      <c r="K1995" s="52"/>
      <c r="L1995" s="52"/>
      <c r="M1995" s="34"/>
      <c r="N1995" s="53"/>
      <c r="O1995" s="53"/>
    </row>
    <row r="1996" spans="11:15">
      <c r="K1996" s="52"/>
      <c r="L1996" s="52"/>
      <c r="M1996" s="34"/>
      <c r="N1996" s="53"/>
      <c r="O1996" s="53"/>
    </row>
    <row r="1997" spans="11:15">
      <c r="K1997" s="52"/>
      <c r="L1997" s="52"/>
      <c r="M1997" s="34"/>
      <c r="N1997" s="53"/>
      <c r="O1997" s="53"/>
    </row>
    <row r="1998" spans="11:15">
      <c r="K1998" s="52"/>
      <c r="L1998" s="52"/>
      <c r="M1998" s="34"/>
      <c r="N1998" s="53"/>
      <c r="O1998" s="53"/>
    </row>
    <row r="1999" spans="11:15">
      <c r="K1999" s="52"/>
      <c r="L1999" s="52"/>
      <c r="M1999" s="34"/>
      <c r="N1999" s="53"/>
      <c r="O1999" s="53"/>
    </row>
    <row r="2000" spans="11:15">
      <c r="K2000" s="52"/>
      <c r="L2000" s="52"/>
      <c r="M2000" s="34"/>
      <c r="N2000" s="53"/>
      <c r="O2000" s="53"/>
    </row>
    <row r="2001" spans="11:15">
      <c r="K2001" s="34"/>
      <c r="L2001" s="34"/>
      <c r="M2001" s="34"/>
      <c r="N2001" s="34"/>
      <c r="O2001" s="34"/>
    </row>
    <row r="2002" spans="11:15">
      <c r="K2002" s="34"/>
      <c r="L2002" s="34"/>
      <c r="M2002" s="34"/>
      <c r="N2002" s="34"/>
      <c r="O2002" s="34"/>
    </row>
  </sheetData>
  <mergeCells count="5">
    <mergeCell ref="B1:C1"/>
    <mergeCell ref="N1:O1"/>
    <mergeCell ref="N8:O8"/>
    <mergeCell ref="K8:L8"/>
    <mergeCell ref="G1:H1"/>
  </mergeCells>
  <phoneticPr fontId="20" type="noConversion"/>
  <pageMargins left="0.7" right="0.7" top="0.75" bottom="0.75" header="0.3" footer="0.3"/>
  <pageSetup orientation="portrait" r:id="rId1"/>
  <tableParts count="5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A8C72-B440-4936-8B9B-152CCB1F8305}">
  <dimension ref="A1:K52"/>
  <sheetViews>
    <sheetView workbookViewId="0">
      <selection activeCell="I4" sqref="I4"/>
    </sheetView>
  </sheetViews>
  <sheetFormatPr defaultRowHeight="15"/>
  <cols>
    <col min="1" max="11" width="15.7109375" customWidth="1"/>
  </cols>
  <sheetData>
    <row r="1" spans="1:11">
      <c r="A1" s="39" t="str">
        <f ca="1">MID(CELL("filename",A1),FIND("]",CELL("filename",A1))+1,255)</f>
        <v>Program 1</v>
      </c>
      <c r="B1" s="107" t="s">
        <v>12</v>
      </c>
      <c r="C1" s="107"/>
      <c r="D1" s="107"/>
      <c r="E1" s="107"/>
      <c r="F1" s="107"/>
      <c r="G1" s="104" t="s">
        <v>12</v>
      </c>
      <c r="H1" s="104"/>
      <c r="I1" s="104"/>
      <c r="J1" s="104"/>
      <c r="K1" s="104"/>
    </row>
    <row r="2" spans="1:11">
      <c r="A2" s="3" t="s">
        <v>2</v>
      </c>
      <c r="B2" s="3" t="s">
        <v>90</v>
      </c>
      <c r="C2" s="3" t="s">
        <v>91</v>
      </c>
      <c r="D2" s="3" t="s">
        <v>92</v>
      </c>
      <c r="E2" s="3" t="s">
        <v>93</v>
      </c>
      <c r="F2" s="3" t="s">
        <v>103</v>
      </c>
      <c r="G2" s="3" t="s">
        <v>90</v>
      </c>
      <c r="H2" s="3" t="s">
        <v>91</v>
      </c>
      <c r="I2" s="3" t="s">
        <v>92</v>
      </c>
      <c r="J2" s="3" t="s">
        <v>93</v>
      </c>
      <c r="K2" s="3" t="s">
        <v>102</v>
      </c>
    </row>
    <row r="3" spans="1:11">
      <c r="A3" t="s">
        <v>40</v>
      </c>
      <c r="B3" s="41">
        <v>8.25E-4</v>
      </c>
      <c r="C3" s="41">
        <v>8.25E-4</v>
      </c>
      <c r="D3" s="40">
        <v>1.325E-4</v>
      </c>
      <c r="E3" s="40">
        <v>1.325E-4</v>
      </c>
      <c r="F3">
        <v>1</v>
      </c>
      <c r="G3">
        <v>15</v>
      </c>
      <c r="H3">
        <v>15</v>
      </c>
      <c r="I3">
        <v>1.0840000000000001E-4</v>
      </c>
      <c r="J3">
        <v>1.0840000000000001E-4</v>
      </c>
      <c r="K3" s="36">
        <v>1</v>
      </c>
    </row>
    <row r="4" spans="1:11">
      <c r="A4" t="s">
        <v>41</v>
      </c>
      <c r="B4" s="41">
        <v>8.25E-4</v>
      </c>
      <c r="C4" s="41">
        <v>8.25E-4</v>
      </c>
      <c r="D4" s="40">
        <v>1.325E-4</v>
      </c>
      <c r="E4" s="40">
        <v>1.325E-4</v>
      </c>
      <c r="F4">
        <v>1</v>
      </c>
      <c r="G4">
        <v>15</v>
      </c>
      <c r="H4">
        <v>15</v>
      </c>
      <c r="I4">
        <v>1.0840000000000001E-4</v>
      </c>
      <c r="J4">
        <v>1.0840000000000001E-4</v>
      </c>
    </row>
    <row r="5" spans="1:11">
      <c r="A5" t="s">
        <v>42</v>
      </c>
      <c r="B5" s="41">
        <v>8.25E-4</v>
      </c>
      <c r="C5" s="41">
        <v>8.25E-4</v>
      </c>
      <c r="D5" s="40">
        <v>1.325E-4</v>
      </c>
      <c r="E5" s="40">
        <v>1.325E-4</v>
      </c>
      <c r="F5">
        <v>1</v>
      </c>
      <c r="G5">
        <v>15</v>
      </c>
      <c r="H5">
        <v>15</v>
      </c>
      <c r="I5">
        <v>1.0840000000000001E-4</v>
      </c>
      <c r="J5">
        <v>1.0840000000000001E-4</v>
      </c>
    </row>
    <row r="6" spans="1:11">
      <c r="A6" t="s">
        <v>43</v>
      </c>
      <c r="B6" s="41">
        <v>8.25E-4</v>
      </c>
      <c r="C6" s="41">
        <v>8.25E-4</v>
      </c>
      <c r="D6" s="40">
        <v>1.325E-4</v>
      </c>
      <c r="E6" s="40">
        <v>1.325E-4</v>
      </c>
      <c r="F6">
        <v>1</v>
      </c>
      <c r="G6">
        <v>15</v>
      </c>
      <c r="H6">
        <v>15</v>
      </c>
      <c r="I6">
        <v>1.0840000000000001E-4</v>
      </c>
      <c r="J6">
        <v>1.0840000000000001E-4</v>
      </c>
    </row>
    <row r="7" spans="1:11">
      <c r="A7" t="s">
        <v>44</v>
      </c>
      <c r="B7" s="41">
        <v>8.25E-4</v>
      </c>
      <c r="C7" s="41">
        <v>8.25E-4</v>
      </c>
      <c r="D7" s="40">
        <v>1.325E-4</v>
      </c>
      <c r="E7" s="40">
        <v>1.325E-4</v>
      </c>
      <c r="F7">
        <v>1</v>
      </c>
      <c r="G7">
        <v>15</v>
      </c>
      <c r="H7">
        <v>15</v>
      </c>
      <c r="I7">
        <v>1.0840000000000001E-4</v>
      </c>
      <c r="J7">
        <v>1.0840000000000001E-4</v>
      </c>
    </row>
    <row r="8" spans="1:11">
      <c r="A8" t="s">
        <v>45</v>
      </c>
      <c r="B8" s="41">
        <v>8.25E-4</v>
      </c>
      <c r="C8" s="41">
        <v>8.25E-4</v>
      </c>
      <c r="D8" s="40">
        <v>1.325E-4</v>
      </c>
      <c r="E8" s="40">
        <v>1.325E-4</v>
      </c>
      <c r="F8">
        <v>1</v>
      </c>
      <c r="G8">
        <v>15</v>
      </c>
      <c r="H8">
        <v>15</v>
      </c>
      <c r="I8">
        <v>1.0840000000000001E-4</v>
      </c>
      <c r="J8">
        <v>1.0840000000000001E-4</v>
      </c>
    </row>
    <row r="9" spans="1:11">
      <c r="A9" t="s">
        <v>46</v>
      </c>
      <c r="B9" s="41">
        <v>8.25E-4</v>
      </c>
      <c r="C9" s="41">
        <v>8.25E-4</v>
      </c>
      <c r="D9" s="40">
        <v>1.325E-4</v>
      </c>
      <c r="E9" s="40">
        <v>1.325E-4</v>
      </c>
      <c r="F9">
        <v>1</v>
      </c>
      <c r="G9">
        <v>15</v>
      </c>
      <c r="H9">
        <v>15</v>
      </c>
      <c r="I9">
        <v>1.0840000000000001E-4</v>
      </c>
      <c r="J9">
        <v>1.0840000000000001E-4</v>
      </c>
    </row>
    <row r="10" spans="1:11">
      <c r="A10" t="s">
        <v>47</v>
      </c>
      <c r="B10" s="41">
        <v>8.25E-4</v>
      </c>
      <c r="C10" s="41">
        <v>8.25E-4</v>
      </c>
      <c r="D10" s="40">
        <v>1.325E-4</v>
      </c>
      <c r="E10" s="40">
        <v>1.325E-4</v>
      </c>
      <c r="F10">
        <v>1</v>
      </c>
      <c r="G10">
        <v>15</v>
      </c>
      <c r="H10">
        <v>15</v>
      </c>
      <c r="I10">
        <v>1.0840000000000001E-4</v>
      </c>
      <c r="J10">
        <v>1.0840000000000001E-4</v>
      </c>
    </row>
    <row r="11" spans="1:11">
      <c r="A11" t="s">
        <v>48</v>
      </c>
      <c r="B11" s="41">
        <v>8.25E-4</v>
      </c>
      <c r="C11" s="41">
        <v>8.25E-4</v>
      </c>
      <c r="D11" s="40">
        <v>1.325E-4</v>
      </c>
      <c r="E11" s="40">
        <v>1.325E-4</v>
      </c>
      <c r="F11">
        <v>1</v>
      </c>
      <c r="G11">
        <v>15</v>
      </c>
      <c r="H11">
        <v>15</v>
      </c>
      <c r="I11">
        <v>1.0840000000000001E-4</v>
      </c>
      <c r="J11">
        <v>1.0840000000000001E-4</v>
      </c>
    </row>
    <row r="12" spans="1:11">
      <c r="A12" t="s">
        <v>49</v>
      </c>
      <c r="B12" s="41">
        <v>8.25E-4</v>
      </c>
      <c r="C12" s="41">
        <v>8.25E-4</v>
      </c>
      <c r="D12" s="40">
        <v>1.325E-4</v>
      </c>
      <c r="E12" s="40">
        <v>1.325E-4</v>
      </c>
      <c r="F12">
        <v>1</v>
      </c>
      <c r="G12">
        <v>15</v>
      </c>
      <c r="H12">
        <v>15</v>
      </c>
      <c r="I12">
        <v>1.0840000000000001E-4</v>
      </c>
      <c r="J12">
        <v>1.0840000000000001E-4</v>
      </c>
    </row>
    <row r="13" spans="1:11">
      <c r="A13" t="s">
        <v>50</v>
      </c>
      <c r="B13" s="41">
        <v>8.25E-4</v>
      </c>
      <c r="C13" s="41">
        <v>8.25E-4</v>
      </c>
      <c r="D13" s="40">
        <v>1.325E-4</v>
      </c>
      <c r="E13" s="40">
        <v>1.325E-4</v>
      </c>
      <c r="F13">
        <v>1</v>
      </c>
      <c r="G13">
        <v>15</v>
      </c>
      <c r="H13">
        <v>15</v>
      </c>
      <c r="I13">
        <v>1.0840000000000001E-4</v>
      </c>
      <c r="J13">
        <v>1.0840000000000001E-4</v>
      </c>
    </row>
    <row r="14" spans="1:11">
      <c r="A14" t="s">
        <v>51</v>
      </c>
      <c r="B14" s="41">
        <v>8.25E-4</v>
      </c>
      <c r="C14" s="41">
        <v>8.25E-4</v>
      </c>
      <c r="D14" s="40">
        <v>1.325E-4</v>
      </c>
      <c r="E14" s="40">
        <v>1.325E-4</v>
      </c>
      <c r="F14">
        <v>1</v>
      </c>
      <c r="G14">
        <v>15</v>
      </c>
      <c r="H14">
        <v>15</v>
      </c>
      <c r="I14">
        <v>1.0840000000000001E-4</v>
      </c>
      <c r="J14">
        <v>1.0840000000000001E-4</v>
      </c>
    </row>
    <row r="15" spans="1:11">
      <c r="A15" t="s">
        <v>52</v>
      </c>
      <c r="B15" s="41">
        <v>8.25E-4</v>
      </c>
      <c r="C15" s="41">
        <v>8.25E-4</v>
      </c>
      <c r="D15" s="40">
        <v>1.325E-4</v>
      </c>
      <c r="E15" s="40">
        <v>1.325E-4</v>
      </c>
      <c r="F15">
        <v>1</v>
      </c>
      <c r="G15">
        <v>15</v>
      </c>
      <c r="H15">
        <v>15</v>
      </c>
      <c r="I15">
        <v>1.0840000000000001E-4</v>
      </c>
      <c r="J15">
        <v>1.0840000000000001E-4</v>
      </c>
    </row>
    <row r="16" spans="1:11">
      <c r="A16" t="s">
        <v>53</v>
      </c>
      <c r="B16" s="41">
        <v>8.25E-4</v>
      </c>
      <c r="C16" s="41">
        <v>8.25E-4</v>
      </c>
      <c r="D16" s="40">
        <v>1.325E-4</v>
      </c>
      <c r="E16" s="40">
        <v>1.325E-4</v>
      </c>
      <c r="F16">
        <v>1</v>
      </c>
      <c r="G16">
        <v>15</v>
      </c>
      <c r="H16">
        <v>15</v>
      </c>
      <c r="I16">
        <v>1.0840000000000001E-4</v>
      </c>
      <c r="J16">
        <v>1.0840000000000001E-4</v>
      </c>
    </row>
    <row r="17" spans="1:10">
      <c r="A17" t="s">
        <v>54</v>
      </c>
      <c r="B17" s="41">
        <v>8.25E-4</v>
      </c>
      <c r="C17" s="41">
        <v>8.25E-4</v>
      </c>
      <c r="D17" s="40">
        <v>1.325E-4</v>
      </c>
      <c r="E17" s="40">
        <v>1.325E-4</v>
      </c>
      <c r="F17">
        <v>1</v>
      </c>
      <c r="G17">
        <v>15</v>
      </c>
      <c r="H17">
        <v>15</v>
      </c>
      <c r="I17">
        <v>1.0840000000000001E-4</v>
      </c>
      <c r="J17">
        <v>1.0840000000000001E-4</v>
      </c>
    </row>
    <row r="18" spans="1:10">
      <c r="A18" t="s">
        <v>55</v>
      </c>
      <c r="B18" s="41">
        <v>8.25E-4</v>
      </c>
      <c r="C18" s="41">
        <v>8.25E-4</v>
      </c>
      <c r="D18" s="40">
        <v>1.325E-4</v>
      </c>
      <c r="E18" s="40">
        <v>1.325E-4</v>
      </c>
      <c r="F18">
        <v>1</v>
      </c>
      <c r="G18">
        <v>15</v>
      </c>
      <c r="H18">
        <v>15</v>
      </c>
      <c r="I18">
        <v>1.0840000000000001E-4</v>
      </c>
      <c r="J18">
        <v>1.0840000000000001E-4</v>
      </c>
    </row>
    <row r="19" spans="1:10">
      <c r="A19" t="s">
        <v>56</v>
      </c>
      <c r="B19" s="41">
        <v>8.25E-4</v>
      </c>
      <c r="C19" s="41">
        <v>8.25E-4</v>
      </c>
      <c r="D19" s="40">
        <v>1.325E-4</v>
      </c>
      <c r="E19" s="40">
        <v>1.325E-4</v>
      </c>
      <c r="F19">
        <v>1</v>
      </c>
      <c r="G19">
        <v>15</v>
      </c>
      <c r="H19">
        <v>15</v>
      </c>
      <c r="I19">
        <v>1.0840000000000001E-4</v>
      </c>
      <c r="J19">
        <v>1.0840000000000001E-4</v>
      </c>
    </row>
    <row r="20" spans="1:10">
      <c r="A20" t="s">
        <v>57</v>
      </c>
      <c r="B20" s="41">
        <v>8.25E-4</v>
      </c>
      <c r="C20" s="41">
        <v>8.25E-4</v>
      </c>
      <c r="D20" s="40">
        <v>1.325E-4</v>
      </c>
      <c r="E20" s="40">
        <v>1.325E-4</v>
      </c>
      <c r="F20">
        <v>1</v>
      </c>
      <c r="G20">
        <v>15</v>
      </c>
      <c r="H20">
        <v>15</v>
      </c>
      <c r="I20">
        <v>1.0840000000000001E-4</v>
      </c>
      <c r="J20">
        <v>1.0840000000000001E-4</v>
      </c>
    </row>
    <row r="21" spans="1:10">
      <c r="A21" t="s">
        <v>58</v>
      </c>
      <c r="B21" s="41">
        <v>8.25E-4</v>
      </c>
      <c r="C21" s="41">
        <v>8.25E-4</v>
      </c>
      <c r="D21" s="40">
        <v>1.325E-4</v>
      </c>
      <c r="E21" s="40">
        <v>1.325E-4</v>
      </c>
      <c r="F21">
        <v>1</v>
      </c>
      <c r="G21">
        <v>15</v>
      </c>
      <c r="H21">
        <v>15</v>
      </c>
      <c r="I21">
        <v>1.0840000000000001E-4</v>
      </c>
      <c r="J21">
        <v>1.0840000000000001E-4</v>
      </c>
    </row>
    <row r="22" spans="1:10">
      <c r="A22" t="s">
        <v>59</v>
      </c>
      <c r="B22" s="41">
        <v>8.25E-4</v>
      </c>
      <c r="C22" s="41">
        <v>8.25E-4</v>
      </c>
      <c r="D22" s="40">
        <v>1.325E-4</v>
      </c>
      <c r="E22" s="40">
        <v>1.325E-4</v>
      </c>
      <c r="F22">
        <v>1</v>
      </c>
      <c r="G22">
        <v>15</v>
      </c>
      <c r="H22">
        <v>15</v>
      </c>
      <c r="I22">
        <v>1.0840000000000001E-4</v>
      </c>
      <c r="J22">
        <v>1.0840000000000001E-4</v>
      </c>
    </row>
    <row r="23" spans="1:10">
      <c r="A23" t="s">
        <v>60</v>
      </c>
      <c r="B23" s="41">
        <v>8.25E-4</v>
      </c>
      <c r="C23" s="41">
        <v>8.25E-4</v>
      </c>
      <c r="D23" s="40">
        <v>1.325E-4</v>
      </c>
      <c r="E23" s="40">
        <v>1.325E-4</v>
      </c>
      <c r="F23">
        <v>1</v>
      </c>
      <c r="G23">
        <v>15</v>
      </c>
      <c r="H23">
        <v>15</v>
      </c>
      <c r="I23">
        <v>1.0840000000000001E-4</v>
      </c>
      <c r="J23">
        <v>1.0840000000000001E-4</v>
      </c>
    </row>
    <row r="24" spans="1:10">
      <c r="A24" t="s">
        <v>61</v>
      </c>
      <c r="B24" s="41">
        <v>8.25E-4</v>
      </c>
      <c r="C24" s="41">
        <v>8.25E-4</v>
      </c>
      <c r="D24" s="40">
        <v>1.325E-4</v>
      </c>
      <c r="E24" s="40">
        <v>1.325E-4</v>
      </c>
      <c r="F24">
        <v>1</v>
      </c>
      <c r="G24">
        <v>15</v>
      </c>
      <c r="H24">
        <v>15</v>
      </c>
      <c r="I24">
        <v>1.0840000000000001E-4</v>
      </c>
      <c r="J24">
        <v>1.0840000000000001E-4</v>
      </c>
    </row>
    <row r="25" spans="1:10">
      <c r="A25" t="s">
        <v>62</v>
      </c>
      <c r="B25" s="41">
        <v>8.25E-4</v>
      </c>
      <c r="C25" s="41">
        <v>8.25E-4</v>
      </c>
      <c r="D25" s="40">
        <v>1.325E-4</v>
      </c>
      <c r="E25" s="40">
        <v>1.325E-4</v>
      </c>
      <c r="F25">
        <v>1</v>
      </c>
      <c r="G25">
        <v>15</v>
      </c>
      <c r="H25">
        <v>15</v>
      </c>
      <c r="I25">
        <v>1.0840000000000001E-4</v>
      </c>
      <c r="J25">
        <v>1.0840000000000001E-4</v>
      </c>
    </row>
    <row r="26" spans="1:10">
      <c r="A26" t="s">
        <v>63</v>
      </c>
      <c r="B26" s="41">
        <v>8.25E-4</v>
      </c>
      <c r="C26" s="41">
        <v>8.25E-4</v>
      </c>
      <c r="D26" s="40">
        <v>1.325E-4</v>
      </c>
      <c r="E26" s="40">
        <v>1.325E-4</v>
      </c>
      <c r="F26">
        <v>1</v>
      </c>
      <c r="G26">
        <v>15</v>
      </c>
      <c r="H26">
        <v>15</v>
      </c>
      <c r="I26">
        <v>1.0840000000000001E-4</v>
      </c>
      <c r="J26">
        <v>1.0840000000000001E-4</v>
      </c>
    </row>
    <row r="27" spans="1:10">
      <c r="A27" t="s">
        <v>64</v>
      </c>
      <c r="B27" s="41">
        <v>8.25E-4</v>
      </c>
      <c r="C27" s="41">
        <v>8.25E-4</v>
      </c>
      <c r="D27" s="40">
        <v>1.325E-4</v>
      </c>
      <c r="E27" s="40">
        <v>1.325E-4</v>
      </c>
      <c r="F27">
        <v>1</v>
      </c>
      <c r="G27">
        <v>15</v>
      </c>
      <c r="H27">
        <v>15</v>
      </c>
      <c r="I27">
        <v>1.0840000000000001E-4</v>
      </c>
      <c r="J27">
        <v>1.0840000000000001E-4</v>
      </c>
    </row>
    <row r="28" spans="1:10">
      <c r="A28" t="s">
        <v>65</v>
      </c>
      <c r="B28" s="41">
        <v>8.25E-4</v>
      </c>
      <c r="C28" s="41">
        <v>8.25E-4</v>
      </c>
      <c r="D28" s="40">
        <v>1.325E-4</v>
      </c>
      <c r="E28" s="40">
        <v>1.325E-4</v>
      </c>
      <c r="F28">
        <v>1</v>
      </c>
      <c r="G28">
        <v>15</v>
      </c>
      <c r="H28">
        <v>15</v>
      </c>
      <c r="I28">
        <v>1.0840000000000001E-4</v>
      </c>
      <c r="J28">
        <v>1.0840000000000001E-4</v>
      </c>
    </row>
    <row r="29" spans="1:10">
      <c r="A29" t="s">
        <v>66</v>
      </c>
      <c r="B29" s="41">
        <v>8.25E-4</v>
      </c>
      <c r="C29" s="41">
        <v>8.25E-4</v>
      </c>
      <c r="D29" s="40">
        <v>1.325E-4</v>
      </c>
      <c r="E29" s="40">
        <v>1.325E-4</v>
      </c>
      <c r="F29">
        <v>1</v>
      </c>
      <c r="G29">
        <v>15</v>
      </c>
      <c r="H29">
        <v>15</v>
      </c>
      <c r="I29">
        <v>1.0840000000000001E-4</v>
      </c>
      <c r="J29">
        <v>1.0840000000000001E-4</v>
      </c>
    </row>
    <row r="30" spans="1:10">
      <c r="A30" t="s">
        <v>67</v>
      </c>
      <c r="B30" s="41">
        <v>8.25E-4</v>
      </c>
      <c r="C30" s="41">
        <v>8.25E-4</v>
      </c>
      <c r="D30" s="40">
        <v>1.325E-4</v>
      </c>
      <c r="E30" s="40">
        <v>1.325E-4</v>
      </c>
      <c r="F30">
        <v>1</v>
      </c>
      <c r="G30">
        <v>15</v>
      </c>
      <c r="H30">
        <v>15</v>
      </c>
      <c r="I30">
        <v>1.0840000000000001E-4</v>
      </c>
      <c r="J30">
        <v>1.0840000000000001E-4</v>
      </c>
    </row>
    <row r="31" spans="1:10">
      <c r="A31" t="s">
        <v>68</v>
      </c>
      <c r="B31" s="41">
        <v>8.25E-4</v>
      </c>
      <c r="C31" s="41">
        <v>8.25E-4</v>
      </c>
      <c r="D31" s="40">
        <v>1.325E-4</v>
      </c>
      <c r="E31" s="40">
        <v>1.325E-4</v>
      </c>
      <c r="F31">
        <v>1</v>
      </c>
      <c r="G31">
        <v>15</v>
      </c>
      <c r="H31">
        <v>15</v>
      </c>
      <c r="I31">
        <v>1.0840000000000001E-4</v>
      </c>
      <c r="J31">
        <v>1.0840000000000001E-4</v>
      </c>
    </row>
    <row r="32" spans="1:10">
      <c r="A32" t="s">
        <v>69</v>
      </c>
      <c r="B32" s="41">
        <v>8.25E-4</v>
      </c>
      <c r="C32" s="41">
        <v>8.25E-4</v>
      </c>
      <c r="D32" s="40">
        <v>1.325E-4</v>
      </c>
      <c r="E32" s="40">
        <v>1.325E-4</v>
      </c>
      <c r="F32">
        <v>1</v>
      </c>
      <c r="G32">
        <v>15</v>
      </c>
      <c r="H32">
        <v>15</v>
      </c>
      <c r="I32">
        <v>1.0840000000000001E-4</v>
      </c>
      <c r="J32">
        <v>1.0840000000000001E-4</v>
      </c>
    </row>
    <row r="33" spans="1:10">
      <c r="A33" t="s">
        <v>70</v>
      </c>
      <c r="B33" s="41">
        <v>8.25E-4</v>
      </c>
      <c r="C33" s="41">
        <v>8.25E-4</v>
      </c>
      <c r="D33" s="40">
        <v>1.325E-4</v>
      </c>
      <c r="E33" s="40">
        <v>1.325E-4</v>
      </c>
      <c r="F33">
        <v>1</v>
      </c>
      <c r="G33">
        <v>15</v>
      </c>
      <c r="H33">
        <v>15</v>
      </c>
      <c r="I33">
        <v>1.0840000000000001E-4</v>
      </c>
      <c r="J33">
        <v>1.0840000000000001E-4</v>
      </c>
    </row>
    <row r="34" spans="1:10">
      <c r="A34" t="s">
        <v>71</v>
      </c>
      <c r="B34" s="41">
        <v>8.25E-4</v>
      </c>
      <c r="C34" s="41">
        <v>8.25E-4</v>
      </c>
      <c r="D34" s="40">
        <v>1.325E-4</v>
      </c>
      <c r="E34" s="40">
        <v>1.325E-4</v>
      </c>
      <c r="F34">
        <v>1</v>
      </c>
      <c r="G34">
        <v>15</v>
      </c>
      <c r="H34">
        <v>15</v>
      </c>
      <c r="I34">
        <v>1.0840000000000001E-4</v>
      </c>
      <c r="J34">
        <v>1.0840000000000001E-4</v>
      </c>
    </row>
    <row r="35" spans="1:10">
      <c r="A35" t="s">
        <v>72</v>
      </c>
      <c r="B35" s="41">
        <v>8.25E-4</v>
      </c>
      <c r="C35" s="41">
        <v>8.25E-4</v>
      </c>
      <c r="D35" s="40">
        <v>1.325E-4</v>
      </c>
      <c r="E35" s="40">
        <v>1.325E-4</v>
      </c>
      <c r="F35">
        <v>1</v>
      </c>
      <c r="G35">
        <v>15</v>
      </c>
      <c r="H35">
        <v>15</v>
      </c>
      <c r="I35">
        <v>1.0840000000000001E-4</v>
      </c>
      <c r="J35">
        <v>1.0840000000000001E-4</v>
      </c>
    </row>
    <row r="36" spans="1:10">
      <c r="A36" t="s">
        <v>73</v>
      </c>
      <c r="B36" s="41">
        <v>8.25E-4</v>
      </c>
      <c r="C36" s="41">
        <v>8.25E-4</v>
      </c>
      <c r="D36" s="40">
        <v>1.325E-4</v>
      </c>
      <c r="E36" s="40">
        <v>1.325E-4</v>
      </c>
      <c r="F36">
        <v>1</v>
      </c>
      <c r="G36">
        <v>15</v>
      </c>
      <c r="H36">
        <v>15</v>
      </c>
      <c r="I36">
        <v>1.0840000000000001E-4</v>
      </c>
      <c r="J36">
        <v>1.0840000000000001E-4</v>
      </c>
    </row>
    <row r="37" spans="1:10">
      <c r="A37" t="s">
        <v>74</v>
      </c>
      <c r="B37" s="41">
        <v>8.25E-4</v>
      </c>
      <c r="C37" s="41">
        <v>8.25E-4</v>
      </c>
      <c r="D37" s="40">
        <v>1.325E-4</v>
      </c>
      <c r="E37" s="40">
        <v>1.325E-4</v>
      </c>
      <c r="F37">
        <v>1</v>
      </c>
      <c r="G37">
        <v>15</v>
      </c>
      <c r="H37">
        <v>15</v>
      </c>
      <c r="I37">
        <v>1.0840000000000001E-4</v>
      </c>
      <c r="J37">
        <v>1.0840000000000001E-4</v>
      </c>
    </row>
    <row r="38" spans="1:10">
      <c r="A38" t="s">
        <v>75</v>
      </c>
      <c r="B38" s="41">
        <v>8.25E-4</v>
      </c>
      <c r="C38" s="41">
        <v>8.25E-4</v>
      </c>
      <c r="D38" s="40">
        <v>1.325E-4</v>
      </c>
      <c r="E38" s="40">
        <v>1.325E-4</v>
      </c>
      <c r="F38">
        <v>1</v>
      </c>
      <c r="G38">
        <v>15</v>
      </c>
      <c r="H38">
        <v>15</v>
      </c>
      <c r="I38">
        <v>1.0840000000000001E-4</v>
      </c>
      <c r="J38">
        <v>1.0840000000000001E-4</v>
      </c>
    </row>
    <row r="39" spans="1:10">
      <c r="A39" t="s">
        <v>76</v>
      </c>
      <c r="B39" s="41">
        <v>8.25E-4</v>
      </c>
      <c r="C39" s="41">
        <v>8.25E-4</v>
      </c>
      <c r="D39" s="40">
        <v>1.325E-4</v>
      </c>
      <c r="E39" s="40">
        <v>1.325E-4</v>
      </c>
      <c r="F39">
        <v>1</v>
      </c>
      <c r="G39">
        <v>15</v>
      </c>
      <c r="H39">
        <v>15</v>
      </c>
      <c r="I39">
        <v>1.0840000000000001E-4</v>
      </c>
      <c r="J39">
        <v>1.0840000000000001E-4</v>
      </c>
    </row>
    <row r="40" spans="1:10">
      <c r="A40" t="s">
        <v>77</v>
      </c>
      <c r="B40" s="41">
        <v>8.25E-4</v>
      </c>
      <c r="C40" s="41">
        <v>8.25E-4</v>
      </c>
      <c r="D40" s="40">
        <v>1.325E-4</v>
      </c>
      <c r="E40" s="40">
        <v>1.325E-4</v>
      </c>
      <c r="F40">
        <v>1</v>
      </c>
      <c r="G40">
        <v>15</v>
      </c>
      <c r="H40">
        <v>15</v>
      </c>
      <c r="I40">
        <v>1.0840000000000001E-4</v>
      </c>
      <c r="J40">
        <v>1.0840000000000001E-4</v>
      </c>
    </row>
    <row r="41" spans="1:10">
      <c r="A41" t="s">
        <v>78</v>
      </c>
      <c r="B41" s="41">
        <v>8.25E-4</v>
      </c>
      <c r="C41" s="41">
        <v>8.25E-4</v>
      </c>
      <c r="D41" s="40">
        <v>1.325E-4</v>
      </c>
      <c r="E41" s="40">
        <v>1.325E-4</v>
      </c>
      <c r="F41">
        <v>1</v>
      </c>
      <c r="G41">
        <v>15</v>
      </c>
      <c r="H41">
        <v>15</v>
      </c>
      <c r="I41">
        <v>1.0840000000000001E-4</v>
      </c>
      <c r="J41">
        <v>1.0840000000000001E-4</v>
      </c>
    </row>
    <row r="42" spans="1:10">
      <c r="A42" t="s">
        <v>79</v>
      </c>
      <c r="B42" s="41">
        <v>8.25E-4</v>
      </c>
      <c r="C42" s="41">
        <v>8.25E-4</v>
      </c>
      <c r="D42" s="40">
        <v>1.325E-4</v>
      </c>
      <c r="E42" s="40">
        <v>1.325E-4</v>
      </c>
      <c r="F42">
        <v>1</v>
      </c>
      <c r="G42">
        <v>15</v>
      </c>
      <c r="H42">
        <v>15</v>
      </c>
      <c r="I42">
        <v>1.0840000000000001E-4</v>
      </c>
      <c r="J42">
        <v>1.0840000000000001E-4</v>
      </c>
    </row>
    <row r="43" spans="1:10">
      <c r="A43" t="s">
        <v>80</v>
      </c>
      <c r="B43" s="41">
        <v>8.25E-4</v>
      </c>
      <c r="C43" s="41">
        <v>8.25E-4</v>
      </c>
      <c r="D43" s="40">
        <v>1.325E-4</v>
      </c>
      <c r="E43" s="40">
        <v>1.325E-4</v>
      </c>
      <c r="F43">
        <v>1</v>
      </c>
      <c r="G43">
        <v>15</v>
      </c>
      <c r="H43">
        <v>15</v>
      </c>
      <c r="I43">
        <v>1.0840000000000001E-4</v>
      </c>
      <c r="J43">
        <v>1.0840000000000001E-4</v>
      </c>
    </row>
    <row r="44" spans="1:10">
      <c r="A44" t="s">
        <v>81</v>
      </c>
      <c r="B44" s="41">
        <v>8.25E-4</v>
      </c>
      <c r="C44" s="41">
        <v>8.25E-4</v>
      </c>
      <c r="D44" s="40">
        <v>1.325E-4</v>
      </c>
      <c r="E44" s="40">
        <v>1.325E-4</v>
      </c>
      <c r="F44">
        <v>1</v>
      </c>
      <c r="G44">
        <v>15</v>
      </c>
      <c r="H44">
        <v>15</v>
      </c>
      <c r="I44">
        <v>1.0840000000000001E-4</v>
      </c>
      <c r="J44">
        <v>1.0840000000000001E-4</v>
      </c>
    </row>
    <row r="45" spans="1:10">
      <c r="A45" t="s">
        <v>82</v>
      </c>
      <c r="B45" s="41">
        <v>8.25E-4</v>
      </c>
      <c r="C45" s="41">
        <v>8.25E-4</v>
      </c>
      <c r="D45" s="40">
        <v>1.325E-4</v>
      </c>
      <c r="E45" s="40">
        <v>1.325E-4</v>
      </c>
      <c r="F45">
        <v>1</v>
      </c>
      <c r="G45">
        <v>15</v>
      </c>
      <c r="H45">
        <v>15</v>
      </c>
      <c r="I45">
        <v>1.0840000000000001E-4</v>
      </c>
      <c r="J45">
        <v>1.0840000000000001E-4</v>
      </c>
    </row>
    <row r="46" spans="1:10">
      <c r="A46" t="s">
        <v>83</v>
      </c>
      <c r="B46" s="41">
        <v>8.25E-4</v>
      </c>
      <c r="C46" s="41">
        <v>8.25E-4</v>
      </c>
      <c r="D46" s="40">
        <v>1.325E-4</v>
      </c>
      <c r="E46" s="40">
        <v>1.325E-4</v>
      </c>
      <c r="F46">
        <v>1</v>
      </c>
      <c r="G46">
        <v>15</v>
      </c>
      <c r="H46">
        <v>15</v>
      </c>
      <c r="I46">
        <v>1.0840000000000001E-4</v>
      </c>
      <c r="J46">
        <v>1.0840000000000001E-4</v>
      </c>
    </row>
    <row r="47" spans="1:10">
      <c r="A47" t="s">
        <v>84</v>
      </c>
      <c r="B47" s="41">
        <v>8.25E-4</v>
      </c>
      <c r="C47" s="41">
        <v>8.25E-4</v>
      </c>
      <c r="D47" s="40">
        <v>1.325E-4</v>
      </c>
      <c r="E47" s="40">
        <v>1.325E-4</v>
      </c>
      <c r="F47">
        <v>1</v>
      </c>
      <c r="G47">
        <v>15</v>
      </c>
      <c r="H47">
        <v>15</v>
      </c>
      <c r="I47">
        <v>1.0840000000000001E-4</v>
      </c>
      <c r="J47">
        <v>1.0840000000000001E-4</v>
      </c>
    </row>
    <row r="48" spans="1:10">
      <c r="A48" t="s">
        <v>85</v>
      </c>
      <c r="B48" s="41">
        <v>8.25E-4</v>
      </c>
      <c r="C48" s="41">
        <v>8.25E-4</v>
      </c>
      <c r="D48" s="40">
        <v>1.325E-4</v>
      </c>
      <c r="E48" s="40">
        <v>1.325E-4</v>
      </c>
      <c r="F48">
        <v>1</v>
      </c>
      <c r="G48">
        <v>15</v>
      </c>
      <c r="H48">
        <v>15</v>
      </c>
      <c r="I48">
        <v>1.0840000000000001E-4</v>
      </c>
      <c r="J48">
        <v>1.0840000000000001E-4</v>
      </c>
    </row>
    <row r="49" spans="1:10">
      <c r="A49" t="s">
        <v>86</v>
      </c>
      <c r="B49" s="41">
        <v>8.25E-4</v>
      </c>
      <c r="C49" s="41">
        <v>8.25E-4</v>
      </c>
      <c r="D49" s="40">
        <v>1.325E-4</v>
      </c>
      <c r="E49" s="40">
        <v>1.325E-4</v>
      </c>
      <c r="F49">
        <v>1</v>
      </c>
      <c r="G49">
        <v>15</v>
      </c>
      <c r="H49">
        <v>15</v>
      </c>
      <c r="I49">
        <v>1.0840000000000001E-4</v>
      </c>
      <c r="J49">
        <v>1.0840000000000001E-4</v>
      </c>
    </row>
    <row r="50" spans="1:10">
      <c r="A50" t="s">
        <v>87</v>
      </c>
      <c r="B50" s="41">
        <v>8.25E-4</v>
      </c>
      <c r="C50" s="41">
        <v>8.25E-4</v>
      </c>
      <c r="D50" s="40">
        <v>1.325E-4</v>
      </c>
      <c r="E50" s="40">
        <v>1.325E-4</v>
      </c>
      <c r="F50">
        <v>1</v>
      </c>
      <c r="G50">
        <v>15</v>
      </c>
      <c r="H50">
        <v>15</v>
      </c>
      <c r="I50">
        <v>1.0840000000000001E-4</v>
      </c>
      <c r="J50">
        <v>1.0840000000000001E-4</v>
      </c>
    </row>
    <row r="51" spans="1:10">
      <c r="A51" t="s">
        <v>88</v>
      </c>
      <c r="B51" s="41">
        <v>8.25E-4</v>
      </c>
      <c r="C51" s="41">
        <v>8.25E-4</v>
      </c>
      <c r="D51" s="40">
        <v>1.325E-4</v>
      </c>
      <c r="E51" s="40">
        <v>1.325E-4</v>
      </c>
      <c r="F51">
        <v>1</v>
      </c>
      <c r="G51">
        <v>15</v>
      </c>
      <c r="H51">
        <v>15</v>
      </c>
      <c r="I51">
        <v>1.0840000000000001E-4</v>
      </c>
      <c r="J51">
        <v>1.0840000000000001E-4</v>
      </c>
    </row>
    <row r="52" spans="1:10">
      <c r="A52" t="s">
        <v>89</v>
      </c>
      <c r="B52" s="41">
        <v>8.25E-4</v>
      </c>
      <c r="C52" s="41">
        <v>8.25E-4</v>
      </c>
      <c r="D52" s="40">
        <v>1.325E-4</v>
      </c>
      <c r="E52" s="40">
        <v>1.325E-4</v>
      </c>
      <c r="F52">
        <v>1</v>
      </c>
      <c r="G52">
        <v>15</v>
      </c>
      <c r="H52">
        <v>15</v>
      </c>
      <c r="I52">
        <v>1.0840000000000001E-4</v>
      </c>
      <c r="J52">
        <v>1.0840000000000001E-4</v>
      </c>
    </row>
  </sheetData>
  <mergeCells count="2">
    <mergeCell ref="B1:F1"/>
    <mergeCell ref="G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322B5-84F5-4DC2-8358-00EB70648329}">
  <dimension ref="A1:K52"/>
  <sheetViews>
    <sheetView workbookViewId="0">
      <selection activeCell="I4" sqref="I4"/>
    </sheetView>
  </sheetViews>
  <sheetFormatPr defaultRowHeight="15"/>
  <cols>
    <col min="1" max="6" width="12.28515625" customWidth="1"/>
  </cols>
  <sheetData>
    <row r="1" spans="1:11">
      <c r="A1" s="39" t="str">
        <f ca="1">MID(CELL("filename",A1),FIND("]",CELL("filename",A1))+1,255)</f>
        <v>Program 2</v>
      </c>
      <c r="B1" s="104" t="s">
        <v>12</v>
      </c>
      <c r="C1" s="104"/>
      <c r="D1" s="104"/>
      <c r="E1" s="104"/>
      <c r="F1" s="104"/>
      <c r="G1" s="104" t="s">
        <v>12</v>
      </c>
      <c r="H1" s="104"/>
      <c r="I1" s="104"/>
      <c r="J1" s="104"/>
      <c r="K1" s="104"/>
    </row>
    <row r="2" spans="1:11">
      <c r="A2" s="3" t="s">
        <v>2</v>
      </c>
      <c r="B2" s="3" t="s">
        <v>90</v>
      </c>
      <c r="C2" s="3" t="s">
        <v>91</v>
      </c>
      <c r="D2" s="3" t="s">
        <v>92</v>
      </c>
      <c r="E2" s="3" t="s">
        <v>93</v>
      </c>
      <c r="F2" s="3" t="s">
        <v>102</v>
      </c>
      <c r="G2" s="3" t="s">
        <v>90</v>
      </c>
      <c r="H2" s="3" t="s">
        <v>91</v>
      </c>
      <c r="I2" s="3" t="s">
        <v>92</v>
      </c>
      <c r="J2" s="3" t="s">
        <v>93</v>
      </c>
      <c r="K2" s="3" t="s">
        <v>102</v>
      </c>
    </row>
    <row r="3" spans="1:11">
      <c r="A3" t="s">
        <v>40</v>
      </c>
      <c r="B3" s="42">
        <v>5.0000000000000001E-4</v>
      </c>
      <c r="C3" s="42">
        <v>5.0000000000000001E-4</v>
      </c>
      <c r="D3" s="42">
        <v>0</v>
      </c>
      <c r="E3" s="42">
        <v>0</v>
      </c>
      <c r="F3" s="42">
        <v>1.0249999999999999</v>
      </c>
      <c r="G3">
        <v>10</v>
      </c>
      <c r="H3">
        <v>10</v>
      </c>
      <c r="I3">
        <v>0</v>
      </c>
      <c r="J3">
        <v>0</v>
      </c>
      <c r="K3" s="36">
        <v>1</v>
      </c>
    </row>
    <row r="4" spans="1:11">
      <c r="A4" t="s">
        <v>41</v>
      </c>
      <c r="B4" s="42">
        <v>5.0000000000000001E-4</v>
      </c>
      <c r="C4" s="42">
        <v>5.0000000000000001E-4</v>
      </c>
      <c r="D4" s="42">
        <v>0</v>
      </c>
      <c r="E4" s="42">
        <v>0</v>
      </c>
      <c r="F4" s="42">
        <v>1.0249999999999999</v>
      </c>
      <c r="G4">
        <v>10</v>
      </c>
      <c r="H4">
        <v>10</v>
      </c>
      <c r="I4">
        <v>0</v>
      </c>
      <c r="J4">
        <v>0</v>
      </c>
    </row>
    <row r="5" spans="1:11">
      <c r="A5" t="s">
        <v>42</v>
      </c>
      <c r="B5" s="42">
        <v>5.0000000000000001E-4</v>
      </c>
      <c r="C5" s="42">
        <v>5.0000000000000001E-4</v>
      </c>
      <c r="D5" s="42">
        <v>0</v>
      </c>
      <c r="E5" s="42">
        <v>0</v>
      </c>
      <c r="F5" s="42">
        <v>1.0249999999999999</v>
      </c>
      <c r="G5">
        <v>10</v>
      </c>
      <c r="H5">
        <v>10</v>
      </c>
      <c r="I5">
        <v>0</v>
      </c>
      <c r="J5">
        <v>0</v>
      </c>
    </row>
    <row r="6" spans="1:11">
      <c r="A6" t="s">
        <v>43</v>
      </c>
      <c r="B6" s="42">
        <v>5.0000000000000001E-4</v>
      </c>
      <c r="C6" s="42">
        <v>5.0000000000000001E-4</v>
      </c>
      <c r="D6" s="42">
        <v>0</v>
      </c>
      <c r="E6" s="42">
        <v>0</v>
      </c>
      <c r="F6" s="42">
        <v>1.0249999999999999</v>
      </c>
      <c r="G6">
        <v>10</v>
      </c>
      <c r="H6">
        <v>10</v>
      </c>
      <c r="I6">
        <v>0</v>
      </c>
      <c r="J6">
        <v>0</v>
      </c>
    </row>
    <row r="7" spans="1:11">
      <c r="A7" t="s">
        <v>44</v>
      </c>
      <c r="B7" s="42">
        <v>5.0000000000000001E-4</v>
      </c>
      <c r="C7" s="42">
        <v>5.0000000000000001E-4</v>
      </c>
      <c r="D7" s="42">
        <v>0</v>
      </c>
      <c r="E7" s="42">
        <v>0</v>
      </c>
      <c r="F7" s="42">
        <v>1.0249999999999999</v>
      </c>
      <c r="G7">
        <v>10</v>
      </c>
      <c r="H7">
        <v>10</v>
      </c>
      <c r="I7">
        <v>0</v>
      </c>
      <c r="J7">
        <v>0</v>
      </c>
    </row>
    <row r="8" spans="1:11">
      <c r="A8" t="s">
        <v>45</v>
      </c>
      <c r="B8" s="42">
        <v>5.0000000000000001E-4</v>
      </c>
      <c r="C8" s="42">
        <v>5.0000000000000001E-4</v>
      </c>
      <c r="D8" s="42">
        <v>0</v>
      </c>
      <c r="E8" s="42">
        <v>0</v>
      </c>
      <c r="F8" s="42">
        <v>1.0249999999999999</v>
      </c>
      <c r="G8">
        <v>10</v>
      </c>
      <c r="H8">
        <v>10</v>
      </c>
      <c r="I8">
        <v>0</v>
      </c>
      <c r="J8">
        <v>0</v>
      </c>
    </row>
    <row r="9" spans="1:11">
      <c r="A9" t="s">
        <v>46</v>
      </c>
      <c r="B9" s="42">
        <v>5.0000000000000001E-4</v>
      </c>
      <c r="C9" s="42">
        <v>5.0000000000000001E-4</v>
      </c>
      <c r="D9" s="42">
        <v>0</v>
      </c>
      <c r="E9" s="42">
        <v>0</v>
      </c>
      <c r="F9" s="42">
        <v>1.0249999999999999</v>
      </c>
      <c r="G9">
        <v>10</v>
      </c>
      <c r="H9">
        <v>10</v>
      </c>
      <c r="I9">
        <v>0</v>
      </c>
      <c r="J9">
        <v>0</v>
      </c>
    </row>
    <row r="10" spans="1:11">
      <c r="A10" t="s">
        <v>47</v>
      </c>
      <c r="B10" s="42">
        <v>5.0000000000000001E-4</v>
      </c>
      <c r="C10" s="42">
        <v>5.0000000000000001E-4</v>
      </c>
      <c r="D10" s="42">
        <v>0</v>
      </c>
      <c r="E10" s="42">
        <v>0</v>
      </c>
      <c r="F10" s="42">
        <v>1.0249999999999999</v>
      </c>
      <c r="G10">
        <v>10</v>
      </c>
      <c r="H10">
        <v>10</v>
      </c>
      <c r="I10">
        <v>0</v>
      </c>
      <c r="J10">
        <v>0</v>
      </c>
    </row>
    <row r="11" spans="1:11">
      <c r="A11" t="s">
        <v>48</v>
      </c>
      <c r="B11" s="42">
        <v>5.0000000000000001E-4</v>
      </c>
      <c r="C11" s="42">
        <v>5.0000000000000001E-4</v>
      </c>
      <c r="D11" s="42">
        <v>0</v>
      </c>
      <c r="E11" s="42">
        <v>0</v>
      </c>
      <c r="F11" s="42">
        <v>1.0249999999999999</v>
      </c>
      <c r="G11">
        <v>10</v>
      </c>
      <c r="H11">
        <v>10</v>
      </c>
      <c r="I11">
        <v>0</v>
      </c>
      <c r="J11">
        <v>0</v>
      </c>
    </row>
    <row r="12" spans="1:11">
      <c r="A12" t="s">
        <v>49</v>
      </c>
      <c r="B12" s="42">
        <v>5.0000000000000001E-4</v>
      </c>
      <c r="C12" s="42">
        <v>5.0000000000000001E-4</v>
      </c>
      <c r="D12" s="42">
        <v>0</v>
      </c>
      <c r="E12" s="42">
        <v>0</v>
      </c>
      <c r="F12" s="42">
        <v>1.0249999999999999</v>
      </c>
      <c r="G12">
        <v>10</v>
      </c>
      <c r="H12">
        <v>10</v>
      </c>
      <c r="I12">
        <v>0</v>
      </c>
      <c r="J12">
        <v>0</v>
      </c>
    </row>
    <row r="13" spans="1:11">
      <c r="A13" t="s">
        <v>50</v>
      </c>
      <c r="B13" s="42">
        <v>5.0000000000000001E-4</v>
      </c>
      <c r="C13" s="42">
        <v>5.0000000000000001E-4</v>
      </c>
      <c r="D13" s="42">
        <v>0</v>
      </c>
      <c r="E13" s="42">
        <v>0</v>
      </c>
      <c r="F13" s="42">
        <v>1.0249999999999999</v>
      </c>
      <c r="G13">
        <v>10</v>
      </c>
      <c r="H13">
        <v>10</v>
      </c>
      <c r="I13">
        <v>0</v>
      </c>
      <c r="J13">
        <v>0</v>
      </c>
    </row>
    <row r="14" spans="1:11">
      <c r="A14" t="s">
        <v>51</v>
      </c>
      <c r="B14" s="42">
        <v>5.0000000000000001E-4</v>
      </c>
      <c r="C14" s="42">
        <v>5.0000000000000001E-4</v>
      </c>
      <c r="D14" s="42">
        <v>0</v>
      </c>
      <c r="E14" s="42">
        <v>0</v>
      </c>
      <c r="F14" s="42">
        <v>1.0249999999999999</v>
      </c>
      <c r="G14">
        <v>10</v>
      </c>
      <c r="H14">
        <v>10</v>
      </c>
      <c r="I14">
        <v>0</v>
      </c>
      <c r="J14">
        <v>0</v>
      </c>
    </row>
    <row r="15" spans="1:11">
      <c r="A15" t="s">
        <v>52</v>
      </c>
      <c r="B15" s="42">
        <v>5.0000000000000001E-4</v>
      </c>
      <c r="C15" s="42">
        <v>5.0000000000000001E-4</v>
      </c>
      <c r="D15" s="42">
        <v>0</v>
      </c>
      <c r="E15" s="42">
        <v>0</v>
      </c>
      <c r="F15" s="42">
        <v>1.0249999999999999</v>
      </c>
      <c r="G15">
        <v>10</v>
      </c>
      <c r="H15">
        <v>10</v>
      </c>
      <c r="I15">
        <v>0</v>
      </c>
      <c r="J15">
        <v>0</v>
      </c>
    </row>
    <row r="16" spans="1:11">
      <c r="A16" t="s">
        <v>53</v>
      </c>
      <c r="B16" s="42">
        <v>5.0000000000000001E-4</v>
      </c>
      <c r="C16" s="42">
        <v>5.0000000000000001E-4</v>
      </c>
      <c r="D16" s="42">
        <v>0</v>
      </c>
      <c r="E16" s="42">
        <v>0</v>
      </c>
      <c r="F16" s="42">
        <v>1.0249999999999999</v>
      </c>
      <c r="G16">
        <v>10</v>
      </c>
      <c r="H16">
        <v>10</v>
      </c>
      <c r="I16">
        <v>0</v>
      </c>
      <c r="J16">
        <v>0</v>
      </c>
    </row>
    <row r="17" spans="1:10">
      <c r="A17" t="s">
        <v>54</v>
      </c>
      <c r="B17" s="42">
        <v>5.0000000000000001E-4</v>
      </c>
      <c r="C17" s="42">
        <v>5.0000000000000001E-4</v>
      </c>
      <c r="D17" s="42">
        <v>0</v>
      </c>
      <c r="E17" s="42">
        <v>0</v>
      </c>
      <c r="F17" s="42">
        <v>1.0249999999999999</v>
      </c>
      <c r="G17">
        <v>10</v>
      </c>
      <c r="H17">
        <v>10</v>
      </c>
      <c r="I17">
        <v>0</v>
      </c>
      <c r="J17">
        <v>0</v>
      </c>
    </row>
    <row r="18" spans="1:10">
      <c r="A18" t="s">
        <v>55</v>
      </c>
      <c r="B18" s="42">
        <v>5.0000000000000001E-4</v>
      </c>
      <c r="C18" s="42">
        <v>5.0000000000000001E-4</v>
      </c>
      <c r="D18" s="42">
        <v>0</v>
      </c>
      <c r="E18" s="42">
        <v>0</v>
      </c>
      <c r="F18" s="42">
        <v>1.0249999999999999</v>
      </c>
      <c r="G18">
        <v>10</v>
      </c>
      <c r="H18">
        <v>10</v>
      </c>
      <c r="I18">
        <v>0</v>
      </c>
      <c r="J18">
        <v>0</v>
      </c>
    </row>
    <row r="19" spans="1:10">
      <c r="A19" t="s">
        <v>56</v>
      </c>
      <c r="B19" s="42">
        <v>5.0000000000000001E-4</v>
      </c>
      <c r="C19" s="42">
        <v>5.0000000000000001E-4</v>
      </c>
      <c r="D19" s="42">
        <v>0</v>
      </c>
      <c r="E19" s="42">
        <v>0</v>
      </c>
      <c r="F19" s="42">
        <v>1.0249999999999999</v>
      </c>
      <c r="G19">
        <v>10</v>
      </c>
      <c r="H19">
        <v>10</v>
      </c>
      <c r="I19">
        <v>0</v>
      </c>
      <c r="J19">
        <v>0</v>
      </c>
    </row>
    <row r="20" spans="1:10">
      <c r="A20" t="s">
        <v>57</v>
      </c>
      <c r="B20" s="42">
        <v>5.0000000000000001E-4</v>
      </c>
      <c r="C20" s="42">
        <v>5.0000000000000001E-4</v>
      </c>
      <c r="D20" s="42">
        <v>0</v>
      </c>
      <c r="E20" s="42">
        <v>0</v>
      </c>
      <c r="F20" s="42">
        <v>1.0249999999999999</v>
      </c>
      <c r="G20">
        <v>10</v>
      </c>
      <c r="H20">
        <v>10</v>
      </c>
      <c r="I20">
        <v>0</v>
      </c>
      <c r="J20">
        <v>0</v>
      </c>
    </row>
    <row r="21" spans="1:10">
      <c r="A21" t="s">
        <v>58</v>
      </c>
      <c r="B21" s="42">
        <v>5.0000000000000001E-4</v>
      </c>
      <c r="C21" s="42">
        <v>5.0000000000000001E-4</v>
      </c>
      <c r="D21" s="42">
        <v>0</v>
      </c>
      <c r="E21" s="42">
        <v>0</v>
      </c>
      <c r="F21" s="42">
        <v>1.0249999999999999</v>
      </c>
      <c r="G21">
        <v>10</v>
      </c>
      <c r="H21">
        <v>10</v>
      </c>
      <c r="I21">
        <v>0</v>
      </c>
      <c r="J21">
        <v>0</v>
      </c>
    </row>
    <row r="22" spans="1:10">
      <c r="A22" t="s">
        <v>59</v>
      </c>
      <c r="B22" s="42">
        <v>5.0000000000000001E-4</v>
      </c>
      <c r="C22" s="42">
        <v>5.0000000000000001E-4</v>
      </c>
      <c r="D22" s="42">
        <v>0</v>
      </c>
      <c r="E22" s="42">
        <v>0</v>
      </c>
      <c r="F22" s="42">
        <v>1.0249999999999999</v>
      </c>
      <c r="G22">
        <v>10</v>
      </c>
      <c r="H22">
        <v>10</v>
      </c>
      <c r="I22">
        <v>0</v>
      </c>
      <c r="J22">
        <v>0</v>
      </c>
    </row>
    <row r="23" spans="1:10">
      <c r="A23" t="s">
        <v>60</v>
      </c>
      <c r="B23" s="42">
        <v>5.0000000000000001E-4</v>
      </c>
      <c r="C23" s="42">
        <v>5.0000000000000001E-4</v>
      </c>
      <c r="D23" s="42">
        <v>0</v>
      </c>
      <c r="E23" s="42">
        <v>0</v>
      </c>
      <c r="F23" s="42">
        <v>1.0249999999999999</v>
      </c>
      <c r="G23">
        <v>10</v>
      </c>
      <c r="H23">
        <v>10</v>
      </c>
      <c r="I23">
        <v>0</v>
      </c>
      <c r="J23">
        <v>0</v>
      </c>
    </row>
    <row r="24" spans="1:10">
      <c r="A24" t="s">
        <v>61</v>
      </c>
      <c r="B24" s="42">
        <v>0</v>
      </c>
      <c r="C24" s="42">
        <v>0</v>
      </c>
      <c r="D24" s="42">
        <v>0</v>
      </c>
      <c r="E24" s="42">
        <v>0</v>
      </c>
      <c r="F24" s="42">
        <v>0</v>
      </c>
      <c r="G24">
        <v>0</v>
      </c>
      <c r="H24">
        <v>0</v>
      </c>
      <c r="I24">
        <v>0</v>
      </c>
      <c r="J24">
        <v>0</v>
      </c>
    </row>
    <row r="25" spans="1:10">
      <c r="A25" t="s">
        <v>62</v>
      </c>
      <c r="B25" s="42">
        <v>5.0000000000000001E-4</v>
      </c>
      <c r="C25" s="42">
        <v>5.0000000000000001E-4</v>
      </c>
      <c r="D25" s="42">
        <v>0</v>
      </c>
      <c r="E25" s="42">
        <v>0</v>
      </c>
      <c r="F25" s="42">
        <v>1.0249999999999999</v>
      </c>
      <c r="G25">
        <v>10</v>
      </c>
      <c r="H25">
        <v>10</v>
      </c>
      <c r="I25">
        <v>0</v>
      </c>
      <c r="J25">
        <v>0</v>
      </c>
    </row>
    <row r="26" spans="1:10">
      <c r="A26" t="s">
        <v>63</v>
      </c>
      <c r="B26" s="42">
        <v>5.0000000000000001E-4</v>
      </c>
      <c r="C26" s="42">
        <v>5.0000000000000001E-4</v>
      </c>
      <c r="D26" s="42">
        <v>0</v>
      </c>
      <c r="E26" s="42">
        <v>0</v>
      </c>
      <c r="F26" s="42">
        <v>1.0249999999999999</v>
      </c>
      <c r="G26">
        <v>10</v>
      </c>
      <c r="H26">
        <v>10</v>
      </c>
      <c r="I26">
        <v>0</v>
      </c>
      <c r="J26">
        <v>0</v>
      </c>
    </row>
    <row r="27" spans="1:10">
      <c r="A27" t="s">
        <v>64</v>
      </c>
      <c r="B27" s="42">
        <v>5.0000000000000001E-4</v>
      </c>
      <c r="C27" s="42">
        <v>5.0000000000000001E-4</v>
      </c>
      <c r="D27" s="42">
        <v>0</v>
      </c>
      <c r="E27" s="42">
        <v>0</v>
      </c>
      <c r="F27" s="42">
        <v>1.0249999999999999</v>
      </c>
      <c r="G27">
        <v>10</v>
      </c>
      <c r="H27">
        <v>10</v>
      </c>
      <c r="I27">
        <v>0</v>
      </c>
      <c r="J27">
        <v>0</v>
      </c>
    </row>
    <row r="28" spans="1:10">
      <c r="A28" t="s">
        <v>65</v>
      </c>
      <c r="B28" s="42">
        <v>5.0000000000000001E-4</v>
      </c>
      <c r="C28" s="42">
        <v>5.0000000000000001E-4</v>
      </c>
      <c r="D28" s="42">
        <v>0</v>
      </c>
      <c r="E28" s="42">
        <v>0</v>
      </c>
      <c r="F28" s="42">
        <v>1.0249999999999999</v>
      </c>
      <c r="G28">
        <v>10</v>
      </c>
      <c r="H28">
        <v>10</v>
      </c>
      <c r="I28">
        <v>0</v>
      </c>
      <c r="J28">
        <v>0</v>
      </c>
    </row>
    <row r="29" spans="1:10">
      <c r="A29" t="s">
        <v>66</v>
      </c>
      <c r="B29" s="42">
        <v>5.0000000000000001E-4</v>
      </c>
      <c r="C29" s="42">
        <v>5.0000000000000001E-4</v>
      </c>
      <c r="D29" s="42">
        <v>0</v>
      </c>
      <c r="E29" s="42">
        <v>0</v>
      </c>
      <c r="F29" s="42">
        <v>1.0249999999999999</v>
      </c>
      <c r="G29">
        <v>10</v>
      </c>
      <c r="H29">
        <v>10</v>
      </c>
      <c r="I29">
        <v>0</v>
      </c>
      <c r="J29">
        <v>0</v>
      </c>
    </row>
    <row r="30" spans="1:10">
      <c r="A30" t="s">
        <v>67</v>
      </c>
      <c r="B30" s="42">
        <v>5.0000000000000001E-4</v>
      </c>
      <c r="C30" s="42">
        <v>5.0000000000000001E-4</v>
      </c>
      <c r="D30" s="42">
        <v>0</v>
      </c>
      <c r="E30" s="42">
        <v>0</v>
      </c>
      <c r="F30" s="42">
        <v>1.0249999999999999</v>
      </c>
      <c r="G30">
        <v>10</v>
      </c>
      <c r="H30">
        <v>10</v>
      </c>
      <c r="I30">
        <v>0</v>
      </c>
      <c r="J30">
        <v>0</v>
      </c>
    </row>
    <row r="31" spans="1:10">
      <c r="A31" t="s">
        <v>68</v>
      </c>
      <c r="B31" s="42">
        <v>5.0000000000000001E-4</v>
      </c>
      <c r="C31" s="42">
        <v>5.0000000000000001E-4</v>
      </c>
      <c r="D31" s="42">
        <v>0</v>
      </c>
      <c r="E31" s="42">
        <v>0</v>
      </c>
      <c r="F31" s="42">
        <v>1.0249999999999999</v>
      </c>
      <c r="G31">
        <v>10</v>
      </c>
      <c r="H31">
        <v>10</v>
      </c>
      <c r="I31">
        <v>0</v>
      </c>
      <c r="J31">
        <v>0</v>
      </c>
    </row>
    <row r="32" spans="1:10">
      <c r="A32" t="s">
        <v>69</v>
      </c>
      <c r="B32" s="42">
        <v>5.0000000000000001E-4</v>
      </c>
      <c r="C32" s="42">
        <v>5.0000000000000001E-4</v>
      </c>
      <c r="D32" s="42">
        <v>0</v>
      </c>
      <c r="E32" s="42">
        <v>0</v>
      </c>
      <c r="F32" s="42">
        <v>1.0249999999999999</v>
      </c>
      <c r="G32">
        <v>10</v>
      </c>
      <c r="H32">
        <v>10</v>
      </c>
      <c r="I32">
        <v>0</v>
      </c>
      <c r="J32">
        <v>0</v>
      </c>
    </row>
    <row r="33" spans="1:10">
      <c r="A33" t="s">
        <v>70</v>
      </c>
      <c r="B33" s="42">
        <v>5.0000000000000001E-4</v>
      </c>
      <c r="C33" s="42">
        <v>5.0000000000000001E-4</v>
      </c>
      <c r="D33" s="42">
        <v>0</v>
      </c>
      <c r="E33" s="42">
        <v>0</v>
      </c>
      <c r="F33" s="42">
        <v>1.0249999999999999</v>
      </c>
      <c r="G33">
        <v>10</v>
      </c>
      <c r="H33">
        <v>10</v>
      </c>
      <c r="I33">
        <v>0</v>
      </c>
      <c r="J33">
        <v>0</v>
      </c>
    </row>
    <row r="34" spans="1:10">
      <c r="A34" t="s">
        <v>71</v>
      </c>
      <c r="B34" s="42">
        <v>5.0000000000000001E-4</v>
      </c>
      <c r="C34" s="42">
        <v>5.0000000000000001E-4</v>
      </c>
      <c r="D34" s="42">
        <v>0</v>
      </c>
      <c r="E34" s="42">
        <v>0</v>
      </c>
      <c r="F34" s="42">
        <v>1.0249999999999999</v>
      </c>
      <c r="G34">
        <v>10</v>
      </c>
      <c r="H34">
        <v>10</v>
      </c>
      <c r="I34">
        <v>0</v>
      </c>
      <c r="J34">
        <v>0</v>
      </c>
    </row>
    <row r="35" spans="1:10">
      <c r="A35" t="s">
        <v>72</v>
      </c>
      <c r="B35" s="42">
        <v>5.0000000000000001E-4</v>
      </c>
      <c r="C35" s="42">
        <v>5.0000000000000001E-4</v>
      </c>
      <c r="D35" s="42">
        <v>0</v>
      </c>
      <c r="E35" s="42">
        <v>0</v>
      </c>
      <c r="F35" s="42">
        <v>1.0249999999999999</v>
      </c>
      <c r="G35">
        <v>10</v>
      </c>
      <c r="H35">
        <v>10</v>
      </c>
      <c r="I35">
        <v>0</v>
      </c>
      <c r="J35">
        <v>0</v>
      </c>
    </row>
    <row r="36" spans="1:10">
      <c r="A36" t="s">
        <v>73</v>
      </c>
      <c r="B36" s="42">
        <v>5.0000000000000001E-4</v>
      </c>
      <c r="C36" s="42">
        <v>5.0000000000000001E-4</v>
      </c>
      <c r="D36" s="42">
        <v>0</v>
      </c>
      <c r="E36" s="42">
        <v>0</v>
      </c>
      <c r="F36" s="42">
        <v>1.0249999999999999</v>
      </c>
      <c r="G36">
        <v>10</v>
      </c>
      <c r="H36">
        <v>10</v>
      </c>
      <c r="I36">
        <v>0</v>
      </c>
      <c r="J36">
        <v>0</v>
      </c>
    </row>
    <row r="37" spans="1:10">
      <c r="A37" t="s">
        <v>74</v>
      </c>
      <c r="B37" s="42">
        <v>5.0000000000000001E-4</v>
      </c>
      <c r="C37" s="42">
        <v>5.0000000000000001E-4</v>
      </c>
      <c r="D37" s="42">
        <v>0</v>
      </c>
      <c r="E37" s="42">
        <v>0</v>
      </c>
      <c r="F37" s="42">
        <v>1.0249999999999999</v>
      </c>
      <c r="G37">
        <v>10</v>
      </c>
      <c r="H37">
        <v>10</v>
      </c>
      <c r="I37">
        <v>0</v>
      </c>
      <c r="J37">
        <v>0</v>
      </c>
    </row>
    <row r="38" spans="1:10">
      <c r="A38" t="s">
        <v>75</v>
      </c>
      <c r="B38" s="42">
        <v>5.0000000000000001E-4</v>
      </c>
      <c r="C38" s="42">
        <v>5.0000000000000001E-4</v>
      </c>
      <c r="D38" s="42">
        <v>0</v>
      </c>
      <c r="E38" s="42">
        <v>0</v>
      </c>
      <c r="F38" s="42">
        <v>1.0249999999999999</v>
      </c>
      <c r="G38">
        <v>10</v>
      </c>
      <c r="H38">
        <v>10</v>
      </c>
      <c r="I38">
        <v>0</v>
      </c>
      <c r="J38">
        <v>0</v>
      </c>
    </row>
    <row r="39" spans="1:10">
      <c r="A39" t="s">
        <v>76</v>
      </c>
      <c r="B39" s="42">
        <v>5.0000000000000001E-4</v>
      </c>
      <c r="C39" s="42">
        <v>5.0000000000000001E-4</v>
      </c>
      <c r="D39" s="42">
        <v>0</v>
      </c>
      <c r="E39" s="42">
        <v>0</v>
      </c>
      <c r="F39" s="42">
        <v>1.0249999999999999</v>
      </c>
      <c r="G39">
        <v>10</v>
      </c>
      <c r="H39">
        <v>10</v>
      </c>
      <c r="I39">
        <v>0</v>
      </c>
      <c r="J39">
        <v>0</v>
      </c>
    </row>
    <row r="40" spans="1:10">
      <c r="A40" t="s">
        <v>77</v>
      </c>
      <c r="B40" s="42">
        <v>5.0000000000000001E-4</v>
      </c>
      <c r="C40" s="42">
        <v>5.0000000000000001E-4</v>
      </c>
      <c r="D40" s="42">
        <v>0</v>
      </c>
      <c r="E40" s="42">
        <v>0</v>
      </c>
      <c r="F40" s="42">
        <v>1.0249999999999999</v>
      </c>
      <c r="G40">
        <v>10</v>
      </c>
      <c r="H40">
        <v>10</v>
      </c>
      <c r="I40">
        <v>0</v>
      </c>
      <c r="J40">
        <v>0</v>
      </c>
    </row>
    <row r="41" spans="1:10">
      <c r="A41" t="s">
        <v>78</v>
      </c>
      <c r="B41" s="42">
        <v>5.0000000000000001E-4</v>
      </c>
      <c r="C41" s="42">
        <v>5.0000000000000001E-4</v>
      </c>
      <c r="D41" s="42">
        <v>0</v>
      </c>
      <c r="E41" s="42">
        <v>0</v>
      </c>
      <c r="F41" s="42">
        <v>1.0249999999999999</v>
      </c>
      <c r="G41">
        <v>10</v>
      </c>
      <c r="H41">
        <v>10</v>
      </c>
      <c r="I41">
        <v>0</v>
      </c>
      <c r="J41">
        <v>0</v>
      </c>
    </row>
    <row r="42" spans="1:10">
      <c r="A42" t="s">
        <v>79</v>
      </c>
      <c r="B42" s="42">
        <v>5.0000000000000001E-4</v>
      </c>
      <c r="C42" s="42">
        <v>5.0000000000000001E-4</v>
      </c>
      <c r="D42" s="42">
        <v>0</v>
      </c>
      <c r="E42" s="42">
        <v>0</v>
      </c>
      <c r="F42" s="42">
        <v>1.0249999999999999</v>
      </c>
      <c r="G42">
        <v>10</v>
      </c>
      <c r="H42">
        <v>10</v>
      </c>
      <c r="I42">
        <v>0</v>
      </c>
      <c r="J42">
        <v>0</v>
      </c>
    </row>
    <row r="43" spans="1:10">
      <c r="A43" t="s">
        <v>80</v>
      </c>
      <c r="B43" s="42">
        <v>5.0000000000000001E-4</v>
      </c>
      <c r="C43" s="42">
        <v>5.0000000000000001E-4</v>
      </c>
      <c r="D43" s="42">
        <v>0</v>
      </c>
      <c r="E43" s="42">
        <v>0</v>
      </c>
      <c r="F43" s="42">
        <v>1.0249999999999999</v>
      </c>
      <c r="G43">
        <v>10</v>
      </c>
      <c r="H43">
        <v>10</v>
      </c>
      <c r="I43">
        <v>0</v>
      </c>
      <c r="J43">
        <v>0</v>
      </c>
    </row>
    <row r="44" spans="1:10">
      <c r="A44" t="s">
        <v>81</v>
      </c>
      <c r="B44" s="42">
        <v>5.0000000000000001E-4</v>
      </c>
      <c r="C44" s="42">
        <v>5.0000000000000001E-4</v>
      </c>
      <c r="D44" s="42">
        <v>0</v>
      </c>
      <c r="E44" s="42">
        <v>0</v>
      </c>
      <c r="F44" s="42">
        <v>1.0249999999999999</v>
      </c>
      <c r="G44">
        <v>10</v>
      </c>
      <c r="H44">
        <v>10</v>
      </c>
      <c r="I44">
        <v>0</v>
      </c>
      <c r="J44">
        <v>0</v>
      </c>
    </row>
    <row r="45" spans="1:10">
      <c r="A45" t="s">
        <v>82</v>
      </c>
      <c r="B45" s="42">
        <v>5.0000000000000001E-4</v>
      </c>
      <c r="C45" s="42">
        <v>5.0000000000000001E-4</v>
      </c>
      <c r="D45" s="42">
        <v>0</v>
      </c>
      <c r="E45" s="42">
        <v>0</v>
      </c>
      <c r="F45" s="42">
        <v>1.0249999999999999</v>
      </c>
      <c r="G45">
        <v>10</v>
      </c>
      <c r="H45">
        <v>10</v>
      </c>
      <c r="I45">
        <v>0</v>
      </c>
      <c r="J45">
        <v>0</v>
      </c>
    </row>
    <row r="46" spans="1:10">
      <c r="A46" t="s">
        <v>83</v>
      </c>
      <c r="B46" s="42">
        <v>5.0000000000000001E-4</v>
      </c>
      <c r="C46" s="42">
        <v>5.0000000000000001E-4</v>
      </c>
      <c r="D46" s="42">
        <v>0</v>
      </c>
      <c r="E46" s="42">
        <v>0</v>
      </c>
      <c r="F46" s="42">
        <v>1.0249999999999999</v>
      </c>
      <c r="G46">
        <v>10</v>
      </c>
      <c r="H46">
        <v>10</v>
      </c>
      <c r="I46">
        <v>0</v>
      </c>
      <c r="J46">
        <v>0</v>
      </c>
    </row>
    <row r="47" spans="1:10">
      <c r="A47" t="s">
        <v>84</v>
      </c>
      <c r="B47" s="42">
        <v>5.0000000000000001E-4</v>
      </c>
      <c r="C47" s="42">
        <v>5.0000000000000001E-4</v>
      </c>
      <c r="D47" s="42">
        <v>0</v>
      </c>
      <c r="E47" s="42">
        <v>0</v>
      </c>
      <c r="F47" s="42">
        <v>1.0249999999999999</v>
      </c>
      <c r="G47">
        <v>10</v>
      </c>
      <c r="H47">
        <v>10</v>
      </c>
      <c r="I47">
        <v>0</v>
      </c>
      <c r="J47">
        <v>0</v>
      </c>
    </row>
    <row r="48" spans="1:10">
      <c r="A48" t="s">
        <v>85</v>
      </c>
      <c r="B48" s="42">
        <v>5.0000000000000001E-4</v>
      </c>
      <c r="C48" s="42">
        <v>5.0000000000000001E-4</v>
      </c>
      <c r="D48" s="42">
        <v>0</v>
      </c>
      <c r="E48" s="42">
        <v>0</v>
      </c>
      <c r="F48" s="42">
        <v>1.0249999999999999</v>
      </c>
      <c r="G48">
        <v>10</v>
      </c>
      <c r="H48">
        <v>10</v>
      </c>
      <c r="I48">
        <v>0</v>
      </c>
      <c r="J48">
        <v>0</v>
      </c>
    </row>
    <row r="49" spans="1:10">
      <c r="A49" t="s">
        <v>86</v>
      </c>
      <c r="B49" s="42">
        <v>5.0000000000000001E-4</v>
      </c>
      <c r="C49" s="42">
        <v>5.0000000000000001E-4</v>
      </c>
      <c r="D49" s="42">
        <v>0</v>
      </c>
      <c r="E49" s="42">
        <v>0</v>
      </c>
      <c r="F49" s="42">
        <v>1.0249999999999999</v>
      </c>
      <c r="G49">
        <v>10</v>
      </c>
      <c r="H49">
        <v>10</v>
      </c>
      <c r="I49">
        <v>0</v>
      </c>
      <c r="J49">
        <v>0</v>
      </c>
    </row>
    <row r="50" spans="1:10">
      <c r="A50" t="s">
        <v>87</v>
      </c>
      <c r="B50" s="42">
        <v>5.0000000000000001E-4</v>
      </c>
      <c r="C50" s="42">
        <v>5.0000000000000001E-4</v>
      </c>
      <c r="D50" s="42">
        <v>0</v>
      </c>
      <c r="E50" s="42">
        <v>0</v>
      </c>
      <c r="F50" s="42">
        <v>1.0249999999999999</v>
      </c>
      <c r="G50">
        <v>10</v>
      </c>
      <c r="H50">
        <v>10</v>
      </c>
      <c r="I50">
        <v>0</v>
      </c>
      <c r="J50">
        <v>0</v>
      </c>
    </row>
    <row r="51" spans="1:10">
      <c r="A51" t="s">
        <v>88</v>
      </c>
      <c r="B51" s="42">
        <v>5.0000000000000001E-4</v>
      </c>
      <c r="C51" s="42">
        <v>5.0000000000000001E-4</v>
      </c>
      <c r="D51" s="42">
        <v>0</v>
      </c>
      <c r="E51" s="42">
        <v>0</v>
      </c>
      <c r="F51" s="42">
        <v>1.0249999999999999</v>
      </c>
      <c r="G51">
        <v>10</v>
      </c>
      <c r="H51">
        <v>10</v>
      </c>
      <c r="I51">
        <v>0</v>
      </c>
      <c r="J51">
        <v>0</v>
      </c>
    </row>
    <row r="52" spans="1:10">
      <c r="A52" t="s">
        <v>89</v>
      </c>
      <c r="B52" s="42">
        <v>5.0000000000000001E-4</v>
      </c>
      <c r="C52" s="42">
        <v>5.0000000000000001E-4</v>
      </c>
      <c r="D52" s="42">
        <v>0</v>
      </c>
      <c r="E52" s="42">
        <v>0</v>
      </c>
      <c r="F52" s="42">
        <v>1.0249999999999999</v>
      </c>
      <c r="G52">
        <v>10</v>
      </c>
      <c r="H52">
        <v>10</v>
      </c>
      <c r="I52">
        <v>0</v>
      </c>
      <c r="J52">
        <v>0</v>
      </c>
    </row>
  </sheetData>
  <mergeCells count="2">
    <mergeCell ref="B1:F1"/>
    <mergeCell ref="G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DFA19-17AF-4B84-B3A3-51F2525D7D3C}">
  <dimension ref="A1:L52"/>
  <sheetViews>
    <sheetView workbookViewId="0">
      <selection activeCell="I4" sqref="I4"/>
    </sheetView>
  </sheetViews>
  <sheetFormatPr defaultRowHeight="15"/>
  <cols>
    <col min="1" max="7" width="10.7109375" customWidth="1"/>
  </cols>
  <sheetData>
    <row r="1" spans="1:12">
      <c r="A1" s="43" t="str">
        <f ca="1">MID(CELL("filename",A1),FIND("]",CELL("filename",A1))+1,255)</f>
        <v>Program 3</v>
      </c>
      <c r="B1" s="104" t="s">
        <v>12</v>
      </c>
      <c r="C1" s="104"/>
      <c r="D1" s="104"/>
      <c r="E1" s="104"/>
      <c r="F1" s="104"/>
      <c r="G1" s="104" t="s">
        <v>111</v>
      </c>
      <c r="H1" s="104"/>
      <c r="I1" s="104"/>
      <c r="J1" s="104"/>
      <c r="K1" s="104"/>
    </row>
    <row r="2" spans="1:12">
      <c r="A2" s="3" t="s">
        <v>2</v>
      </c>
      <c r="B2" s="3" t="s">
        <v>90</v>
      </c>
      <c r="C2" s="3" t="s">
        <v>91</v>
      </c>
      <c r="D2" s="3" t="s">
        <v>92</v>
      </c>
      <c r="E2" s="3" t="s">
        <v>93</v>
      </c>
      <c r="F2" s="3" t="s">
        <v>102</v>
      </c>
      <c r="G2" s="3" t="s">
        <v>90</v>
      </c>
      <c r="H2" s="3" t="s">
        <v>91</v>
      </c>
      <c r="I2" s="3" t="s">
        <v>92</v>
      </c>
      <c r="J2" s="3" t="s">
        <v>93</v>
      </c>
      <c r="K2" s="3" t="s">
        <v>102</v>
      </c>
    </row>
    <row r="3" spans="1:12">
      <c r="A3" t="s">
        <v>40</v>
      </c>
      <c r="B3" s="42"/>
      <c r="C3" s="42"/>
      <c r="D3" s="42"/>
      <c r="E3" s="42"/>
      <c r="F3" s="37"/>
      <c r="G3" s="42"/>
      <c r="H3" s="42"/>
      <c r="I3" s="42"/>
      <c r="J3" s="42"/>
      <c r="K3" s="42"/>
    </row>
    <row r="4" spans="1:12">
      <c r="A4" t="s">
        <v>41</v>
      </c>
      <c r="B4" s="42"/>
      <c r="C4" s="42"/>
      <c r="D4" s="42"/>
      <c r="E4" s="42"/>
      <c r="F4" s="37"/>
      <c r="G4" s="42"/>
      <c r="H4" s="42"/>
      <c r="I4" s="42"/>
      <c r="J4" s="42"/>
      <c r="K4" s="42"/>
      <c r="L4" s="36"/>
    </row>
    <row r="5" spans="1:12">
      <c r="A5" t="s">
        <v>42</v>
      </c>
      <c r="B5" s="42"/>
      <c r="C5" s="42"/>
      <c r="D5" s="42"/>
      <c r="E5" s="42"/>
      <c r="F5" s="37"/>
      <c r="G5" s="42"/>
      <c r="H5" s="42"/>
      <c r="I5" s="42"/>
      <c r="J5" s="42"/>
      <c r="K5" s="42"/>
    </row>
    <row r="6" spans="1:12">
      <c r="A6" t="s">
        <v>43</v>
      </c>
      <c r="B6" s="42"/>
      <c r="C6" s="42"/>
      <c r="D6" s="42"/>
      <c r="E6" s="42"/>
      <c r="F6" s="37"/>
      <c r="G6" s="42"/>
      <c r="H6" s="42"/>
      <c r="I6" s="42"/>
      <c r="J6" s="42"/>
      <c r="K6" s="42"/>
    </row>
    <row r="7" spans="1:12">
      <c r="A7" t="s">
        <v>44</v>
      </c>
      <c r="B7" s="42"/>
      <c r="C7" s="42"/>
      <c r="D7" s="42"/>
      <c r="E7" s="42"/>
      <c r="F7" s="37"/>
      <c r="G7" s="42"/>
      <c r="H7" s="42"/>
      <c r="I7" s="42"/>
      <c r="J7" s="42"/>
      <c r="K7" s="42"/>
    </row>
    <row r="8" spans="1:12">
      <c r="A8" t="s">
        <v>45</v>
      </c>
      <c r="B8" s="42"/>
      <c r="C8" s="42"/>
      <c r="D8" s="42"/>
      <c r="E8" s="42"/>
      <c r="F8" s="37"/>
      <c r="G8" s="42"/>
      <c r="H8" s="42"/>
      <c r="I8" s="42"/>
      <c r="J8" s="42"/>
      <c r="K8" s="42"/>
    </row>
    <row r="9" spans="1:12">
      <c r="A9" t="s">
        <v>46</v>
      </c>
      <c r="B9" s="42"/>
      <c r="C9" s="42"/>
      <c r="D9" s="42"/>
      <c r="E9" s="42"/>
      <c r="F9" s="37"/>
      <c r="G9" s="42"/>
      <c r="H9" s="42"/>
      <c r="I9" s="42"/>
      <c r="J9" s="42"/>
      <c r="K9" s="42"/>
    </row>
    <row r="10" spans="1:12">
      <c r="A10" t="s">
        <v>47</v>
      </c>
      <c r="B10" s="42"/>
      <c r="C10" s="42"/>
      <c r="D10" s="42"/>
      <c r="E10" s="42"/>
      <c r="F10" s="37"/>
      <c r="G10" s="42"/>
      <c r="H10" s="42"/>
      <c r="I10" s="42"/>
      <c r="J10" s="42"/>
      <c r="K10" s="42"/>
    </row>
    <row r="11" spans="1:12">
      <c r="A11" t="s">
        <v>48</v>
      </c>
      <c r="B11" s="42"/>
      <c r="C11" s="42"/>
      <c r="D11" s="42"/>
      <c r="E11" s="42"/>
      <c r="F11" s="37"/>
      <c r="G11" s="42"/>
      <c r="H11" s="42"/>
      <c r="I11" s="42"/>
      <c r="J11" s="42"/>
      <c r="K11" s="42"/>
    </row>
    <row r="12" spans="1:12">
      <c r="A12" t="s">
        <v>49</v>
      </c>
      <c r="B12" s="42"/>
      <c r="C12" s="42"/>
      <c r="D12" s="42"/>
      <c r="E12" s="42"/>
      <c r="F12" s="37"/>
      <c r="G12" s="42"/>
      <c r="H12" s="42"/>
      <c r="I12" s="42"/>
      <c r="J12" s="42"/>
      <c r="K12" s="42"/>
    </row>
    <row r="13" spans="1:12">
      <c r="A13" t="s">
        <v>50</v>
      </c>
      <c r="B13" s="42"/>
      <c r="C13" s="42"/>
      <c r="D13" s="42"/>
      <c r="E13" s="42"/>
      <c r="F13" s="37"/>
      <c r="G13" s="42"/>
      <c r="H13" s="42"/>
      <c r="I13" s="42"/>
      <c r="J13" s="42"/>
      <c r="K13" s="42"/>
    </row>
    <row r="14" spans="1:12">
      <c r="A14" t="s">
        <v>51</v>
      </c>
      <c r="B14" s="42"/>
      <c r="C14" s="42"/>
      <c r="D14" s="42"/>
      <c r="E14" s="42"/>
      <c r="F14" s="37"/>
      <c r="G14" s="42"/>
      <c r="H14" s="42"/>
      <c r="I14" s="42"/>
      <c r="J14" s="42"/>
      <c r="K14" s="42"/>
    </row>
    <row r="15" spans="1:12">
      <c r="A15" t="s">
        <v>52</v>
      </c>
      <c r="B15" s="42"/>
      <c r="C15" s="42"/>
      <c r="D15" s="42"/>
      <c r="E15" s="42"/>
      <c r="F15" s="37"/>
      <c r="G15" s="42"/>
      <c r="H15" s="42"/>
      <c r="I15" s="42"/>
      <c r="J15" s="42"/>
      <c r="K15" s="42"/>
    </row>
    <row r="16" spans="1:12">
      <c r="A16" t="s">
        <v>53</v>
      </c>
      <c r="B16" s="42"/>
      <c r="C16" s="42"/>
      <c r="D16" s="42"/>
      <c r="E16" s="42"/>
      <c r="F16" s="37"/>
      <c r="G16" s="42"/>
      <c r="H16" s="42"/>
      <c r="I16" s="42"/>
      <c r="J16" s="42"/>
      <c r="K16" s="42"/>
    </row>
    <row r="17" spans="1:11">
      <c r="A17" t="s">
        <v>54</v>
      </c>
      <c r="B17" s="42"/>
      <c r="C17" s="42"/>
      <c r="D17" s="42"/>
      <c r="E17" s="42"/>
      <c r="F17" s="37"/>
      <c r="G17" s="42"/>
      <c r="H17" s="42"/>
      <c r="I17" s="42"/>
      <c r="J17" s="42"/>
      <c r="K17" s="42"/>
    </row>
    <row r="18" spans="1:11">
      <c r="A18" t="s">
        <v>55</v>
      </c>
      <c r="B18" s="42"/>
      <c r="C18" s="42"/>
      <c r="D18" s="42"/>
      <c r="E18" s="42"/>
      <c r="F18" s="37"/>
      <c r="G18" s="42"/>
      <c r="H18" s="42"/>
      <c r="I18" s="42"/>
      <c r="J18" s="42"/>
      <c r="K18" s="42"/>
    </row>
    <row r="19" spans="1:11">
      <c r="A19" t="s">
        <v>56</v>
      </c>
      <c r="B19" s="42"/>
      <c r="C19" s="42"/>
      <c r="D19" s="42"/>
      <c r="E19" s="42"/>
      <c r="F19" s="37"/>
      <c r="G19" s="42"/>
      <c r="H19" s="42"/>
      <c r="I19" s="42"/>
      <c r="J19" s="42"/>
      <c r="K19" s="42"/>
    </row>
    <row r="20" spans="1:11">
      <c r="A20" t="s">
        <v>57</v>
      </c>
      <c r="B20" s="42"/>
      <c r="C20" s="42"/>
      <c r="D20" s="42"/>
      <c r="E20" s="42"/>
      <c r="F20" s="37"/>
      <c r="G20" s="42"/>
      <c r="H20" s="42"/>
      <c r="I20" s="42"/>
      <c r="J20" s="42"/>
      <c r="K20" s="42"/>
    </row>
    <row r="21" spans="1:11">
      <c r="A21" t="s">
        <v>58</v>
      </c>
      <c r="B21" s="42"/>
      <c r="C21" s="42"/>
      <c r="D21" s="42"/>
      <c r="E21" s="42"/>
      <c r="F21" s="37"/>
      <c r="G21" s="42"/>
      <c r="H21" s="42"/>
      <c r="I21" s="42"/>
      <c r="J21" s="42"/>
      <c r="K21" s="42"/>
    </row>
    <row r="22" spans="1:11">
      <c r="A22" t="s">
        <v>59</v>
      </c>
      <c r="B22" s="42"/>
      <c r="C22" s="42"/>
      <c r="D22" s="42"/>
      <c r="E22" s="42"/>
      <c r="F22" s="37"/>
      <c r="G22" s="42"/>
      <c r="H22" s="42"/>
      <c r="I22" s="42"/>
      <c r="J22" s="42"/>
      <c r="K22" s="42"/>
    </row>
    <row r="23" spans="1:11">
      <c r="A23" t="s">
        <v>60</v>
      </c>
      <c r="B23" s="42"/>
      <c r="C23" s="42"/>
      <c r="D23" s="42"/>
      <c r="E23" s="42"/>
      <c r="F23" s="37"/>
      <c r="G23" s="42"/>
      <c r="H23" s="42"/>
      <c r="I23" s="42"/>
      <c r="J23" s="42"/>
      <c r="K23" s="42"/>
    </row>
    <row r="24" spans="1:11">
      <c r="A24" t="s">
        <v>61</v>
      </c>
      <c r="B24" s="42">
        <v>7.5000000000000002E-4</v>
      </c>
      <c r="C24" s="42">
        <v>1.3749999999999999E-3</v>
      </c>
      <c r="D24" s="42">
        <v>1.5E-3</v>
      </c>
      <c r="E24" s="42">
        <v>2.5000000000000001E-3</v>
      </c>
      <c r="F24" s="37">
        <v>1.0249999999999999</v>
      </c>
      <c r="G24" s="42">
        <v>2.9999999999999997E-4</v>
      </c>
      <c r="H24" s="42">
        <v>5.9999999999999995E-4</v>
      </c>
      <c r="I24" s="42">
        <v>5.9999999999999995E-4</v>
      </c>
      <c r="J24" s="42">
        <v>3.0000000000000001E-3</v>
      </c>
      <c r="K24" s="42">
        <v>1.0249999999999999</v>
      </c>
    </row>
    <row r="25" spans="1:11">
      <c r="A25" t="s">
        <v>62</v>
      </c>
      <c r="B25" s="42"/>
      <c r="C25" s="42"/>
      <c r="D25" s="42"/>
      <c r="E25" s="42"/>
      <c r="F25" s="37"/>
      <c r="G25" s="42"/>
      <c r="H25" s="42"/>
      <c r="I25" s="42"/>
      <c r="J25" s="42"/>
      <c r="K25" s="42"/>
    </row>
    <row r="26" spans="1:11">
      <c r="A26" t="s">
        <v>63</v>
      </c>
      <c r="B26" s="42"/>
      <c r="C26" s="42"/>
      <c r="D26" s="42"/>
      <c r="E26" s="42"/>
      <c r="F26" s="37"/>
      <c r="G26" s="42"/>
      <c r="H26" s="42"/>
      <c r="I26" s="42"/>
      <c r="J26" s="42"/>
      <c r="K26" s="42"/>
    </row>
    <row r="27" spans="1:11">
      <c r="A27" t="s">
        <v>64</v>
      </c>
      <c r="B27" s="42"/>
      <c r="C27" s="42"/>
      <c r="D27" s="42"/>
      <c r="E27" s="42"/>
      <c r="F27" s="37"/>
      <c r="G27" s="42"/>
      <c r="H27" s="42"/>
      <c r="I27" s="42"/>
      <c r="J27" s="42"/>
      <c r="K27" s="42"/>
    </row>
    <row r="28" spans="1:11">
      <c r="A28" t="s">
        <v>65</v>
      </c>
      <c r="B28" s="42"/>
      <c r="C28" s="42"/>
      <c r="D28" s="42"/>
      <c r="E28" s="42"/>
      <c r="F28" s="37"/>
      <c r="G28" s="42"/>
      <c r="H28" s="42"/>
      <c r="I28" s="42"/>
      <c r="J28" s="42"/>
      <c r="K28" s="42"/>
    </row>
    <row r="29" spans="1:11">
      <c r="A29" t="s">
        <v>66</v>
      </c>
      <c r="B29" s="42"/>
      <c r="C29" s="42"/>
      <c r="D29" s="42"/>
      <c r="E29" s="42"/>
      <c r="F29" s="37"/>
      <c r="G29" s="42"/>
      <c r="H29" s="42"/>
      <c r="I29" s="42"/>
      <c r="J29" s="42"/>
      <c r="K29" s="42"/>
    </row>
    <row r="30" spans="1:11">
      <c r="A30" t="s">
        <v>67</v>
      </c>
      <c r="B30" s="42"/>
      <c r="C30" s="42"/>
      <c r="D30" s="42"/>
      <c r="E30" s="42"/>
      <c r="F30" s="37"/>
      <c r="G30" s="42"/>
      <c r="H30" s="42"/>
      <c r="I30" s="42"/>
      <c r="J30" s="42"/>
      <c r="K30" s="42"/>
    </row>
    <row r="31" spans="1:11">
      <c r="A31" t="s">
        <v>68</v>
      </c>
      <c r="B31" s="42"/>
      <c r="C31" s="42"/>
      <c r="D31" s="42"/>
      <c r="E31" s="42"/>
      <c r="F31" s="37"/>
      <c r="G31" s="42"/>
      <c r="H31" s="42"/>
      <c r="I31" s="42"/>
      <c r="J31" s="42"/>
      <c r="K31" s="42"/>
    </row>
    <row r="32" spans="1:11">
      <c r="A32" t="s">
        <v>69</v>
      </c>
      <c r="B32" s="42"/>
      <c r="C32" s="42"/>
      <c r="D32" s="42"/>
      <c r="E32" s="42"/>
      <c r="F32" s="37"/>
      <c r="G32" s="42"/>
      <c r="H32" s="42"/>
      <c r="I32" s="42"/>
      <c r="J32" s="42"/>
      <c r="K32" s="42"/>
    </row>
    <row r="33" spans="1:11">
      <c r="A33" t="s">
        <v>70</v>
      </c>
      <c r="B33" s="42"/>
      <c r="C33" s="42"/>
      <c r="D33" s="42"/>
      <c r="E33" s="42"/>
      <c r="F33" s="37"/>
      <c r="G33" s="42"/>
      <c r="H33" s="42"/>
      <c r="I33" s="42"/>
      <c r="J33" s="42"/>
      <c r="K33" s="42"/>
    </row>
    <row r="34" spans="1:11">
      <c r="A34" t="s">
        <v>71</v>
      </c>
      <c r="B34" s="42"/>
      <c r="C34" s="42"/>
      <c r="D34" s="42"/>
      <c r="E34" s="42"/>
      <c r="F34" s="37"/>
      <c r="G34" s="42"/>
      <c r="H34" s="42"/>
      <c r="I34" s="42"/>
      <c r="J34" s="42"/>
      <c r="K34" s="42"/>
    </row>
    <row r="35" spans="1:11">
      <c r="A35" t="s">
        <v>72</v>
      </c>
      <c r="B35" s="42"/>
      <c r="C35" s="42"/>
      <c r="D35" s="42"/>
      <c r="E35" s="42"/>
      <c r="F35" s="37"/>
      <c r="G35" s="42"/>
      <c r="H35" s="42"/>
      <c r="I35" s="42"/>
      <c r="J35" s="42"/>
      <c r="K35" s="42"/>
    </row>
    <row r="36" spans="1:11">
      <c r="A36" t="s">
        <v>73</v>
      </c>
      <c r="B36" s="42"/>
      <c r="C36" s="42"/>
      <c r="D36" s="42"/>
      <c r="E36" s="42"/>
      <c r="F36" s="37"/>
      <c r="G36" s="42"/>
      <c r="H36" s="42"/>
      <c r="I36" s="42"/>
      <c r="J36" s="42"/>
      <c r="K36" s="42"/>
    </row>
    <row r="37" spans="1:11">
      <c r="A37" t="s">
        <v>74</v>
      </c>
      <c r="B37" s="42"/>
      <c r="C37" s="42"/>
      <c r="D37" s="42"/>
      <c r="E37" s="42"/>
      <c r="F37" s="37"/>
      <c r="G37" s="42"/>
      <c r="H37" s="42"/>
      <c r="I37" s="42"/>
      <c r="J37" s="42"/>
      <c r="K37" s="42"/>
    </row>
    <row r="38" spans="1:11">
      <c r="A38" t="s">
        <v>75</v>
      </c>
      <c r="B38" s="42"/>
      <c r="C38" s="42"/>
      <c r="D38" s="42"/>
      <c r="E38" s="42"/>
      <c r="F38" s="37"/>
      <c r="G38" s="42"/>
      <c r="H38" s="42"/>
      <c r="I38" s="42"/>
      <c r="J38" s="42"/>
      <c r="K38" s="42"/>
    </row>
    <row r="39" spans="1:11">
      <c r="A39" t="s">
        <v>76</v>
      </c>
      <c r="B39" s="42"/>
      <c r="C39" s="42"/>
      <c r="D39" s="42"/>
      <c r="E39" s="42"/>
      <c r="F39" s="37"/>
      <c r="G39" s="42"/>
      <c r="H39" s="42"/>
      <c r="I39" s="42"/>
      <c r="J39" s="42"/>
      <c r="K39" s="42"/>
    </row>
    <row r="40" spans="1:11">
      <c r="A40" t="s">
        <v>77</v>
      </c>
      <c r="B40" s="42"/>
      <c r="C40" s="42"/>
      <c r="D40" s="42"/>
      <c r="E40" s="42"/>
      <c r="F40" s="37"/>
      <c r="G40" s="42"/>
      <c r="H40" s="42"/>
      <c r="I40" s="42"/>
      <c r="J40" s="42"/>
      <c r="K40" s="42"/>
    </row>
    <row r="41" spans="1:11">
      <c r="A41" t="s">
        <v>78</v>
      </c>
      <c r="B41" s="42"/>
      <c r="C41" s="42"/>
      <c r="D41" s="42"/>
      <c r="E41" s="42"/>
      <c r="F41" s="37"/>
      <c r="G41" s="42"/>
      <c r="H41" s="42"/>
      <c r="I41" s="42"/>
      <c r="J41" s="42"/>
      <c r="K41" s="42"/>
    </row>
    <row r="42" spans="1:11">
      <c r="A42" t="s">
        <v>79</v>
      </c>
      <c r="B42" s="42"/>
      <c r="C42" s="42"/>
      <c r="D42" s="42"/>
      <c r="E42" s="42"/>
      <c r="F42" s="37"/>
      <c r="G42" s="42"/>
      <c r="H42" s="42"/>
      <c r="I42" s="42"/>
      <c r="J42" s="42"/>
      <c r="K42" s="42"/>
    </row>
    <row r="43" spans="1:11">
      <c r="A43" t="s">
        <v>80</v>
      </c>
      <c r="B43" s="42"/>
      <c r="C43" s="42"/>
      <c r="D43" s="42"/>
      <c r="E43" s="42"/>
      <c r="F43" s="37"/>
      <c r="G43" s="42"/>
      <c r="H43" s="42"/>
      <c r="I43" s="42"/>
      <c r="J43" s="42"/>
      <c r="K43" s="42"/>
    </row>
    <row r="44" spans="1:11">
      <c r="A44" t="s">
        <v>81</v>
      </c>
      <c r="B44" s="42"/>
      <c r="C44" s="42"/>
      <c r="D44" s="42"/>
      <c r="E44" s="42"/>
      <c r="F44" s="37"/>
      <c r="G44" s="42"/>
      <c r="H44" s="42"/>
      <c r="I44" s="42"/>
      <c r="J44" s="42"/>
      <c r="K44" s="42"/>
    </row>
    <row r="45" spans="1:11">
      <c r="A45" t="s">
        <v>82</v>
      </c>
      <c r="B45" s="42"/>
      <c r="C45" s="42"/>
      <c r="D45" s="42"/>
      <c r="E45" s="42"/>
      <c r="F45" s="37"/>
      <c r="G45" s="42"/>
      <c r="H45" s="42"/>
      <c r="I45" s="42"/>
      <c r="J45" s="42"/>
      <c r="K45" s="42"/>
    </row>
    <row r="46" spans="1:11">
      <c r="A46" t="s">
        <v>83</v>
      </c>
      <c r="B46" s="42"/>
      <c r="C46" s="42"/>
      <c r="D46" s="42"/>
      <c r="E46" s="42"/>
      <c r="F46" s="37"/>
      <c r="G46" s="42"/>
      <c r="H46" s="42"/>
      <c r="I46" s="42"/>
      <c r="J46" s="42"/>
      <c r="K46" s="42"/>
    </row>
    <row r="47" spans="1:11">
      <c r="A47" t="s">
        <v>84</v>
      </c>
      <c r="B47" s="42"/>
      <c r="C47" s="42"/>
      <c r="D47" s="42"/>
      <c r="E47" s="42"/>
      <c r="F47" s="37"/>
      <c r="G47" s="42"/>
      <c r="H47" s="42"/>
      <c r="I47" s="42"/>
      <c r="J47" s="42"/>
      <c r="K47" s="42"/>
    </row>
    <row r="48" spans="1:11">
      <c r="A48" t="s">
        <v>85</v>
      </c>
      <c r="B48" s="42"/>
      <c r="C48" s="42"/>
      <c r="D48" s="42"/>
      <c r="E48" s="42"/>
      <c r="F48" s="37"/>
      <c r="G48" s="42"/>
      <c r="H48" s="42"/>
      <c r="I48" s="42"/>
      <c r="J48" s="42"/>
      <c r="K48" s="42"/>
    </row>
    <row r="49" spans="1:11">
      <c r="A49" t="s">
        <v>86</v>
      </c>
      <c r="B49" s="42"/>
      <c r="C49" s="42"/>
      <c r="D49" s="42"/>
      <c r="E49" s="42"/>
      <c r="F49" s="37"/>
      <c r="G49" s="42"/>
      <c r="H49" s="42"/>
      <c r="I49" s="42"/>
      <c r="J49" s="42"/>
      <c r="K49" s="42"/>
    </row>
    <row r="50" spans="1:11">
      <c r="A50" t="s">
        <v>87</v>
      </c>
      <c r="B50" s="42"/>
      <c r="C50" s="42"/>
      <c r="D50" s="42"/>
      <c r="E50" s="42"/>
      <c r="F50" s="37"/>
      <c r="G50" s="42"/>
      <c r="H50" s="42"/>
      <c r="I50" s="42"/>
      <c r="J50" s="42"/>
      <c r="K50" s="42"/>
    </row>
    <row r="51" spans="1:11">
      <c r="A51" t="s">
        <v>88</v>
      </c>
      <c r="B51" s="42"/>
      <c r="C51" s="42"/>
      <c r="D51" s="42"/>
      <c r="E51" s="42"/>
      <c r="F51" s="37"/>
      <c r="G51" s="42"/>
      <c r="H51" s="42"/>
      <c r="I51" s="42"/>
      <c r="J51" s="42"/>
      <c r="K51" s="42"/>
    </row>
    <row r="52" spans="1:11">
      <c r="A52" t="s">
        <v>89</v>
      </c>
      <c r="B52" s="42"/>
      <c r="C52" s="42"/>
      <c r="D52" s="42"/>
      <c r="E52" s="42"/>
      <c r="F52" s="37"/>
      <c r="G52" s="42"/>
      <c r="H52" s="42"/>
      <c r="I52" s="42"/>
      <c r="J52" s="42"/>
      <c r="K52" s="42"/>
    </row>
  </sheetData>
  <mergeCells count="2">
    <mergeCell ref="B1:F1"/>
    <mergeCell ref="G1:K1"/>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D75E6-4CAE-4029-BE00-71C7BD29D576}">
  <dimension ref="A1:K52"/>
  <sheetViews>
    <sheetView workbookViewId="0">
      <selection activeCell="I4" sqref="I4"/>
    </sheetView>
  </sheetViews>
  <sheetFormatPr defaultRowHeight="15"/>
  <cols>
    <col min="1" max="6" width="12.28515625" customWidth="1"/>
  </cols>
  <sheetData>
    <row r="1" spans="1:11">
      <c r="A1" s="39" t="str">
        <f ca="1">MID(CELL("filename",A1),FIND("]",CELL("filename",A1))+1,255)</f>
        <v>Program 4</v>
      </c>
      <c r="B1" s="104" t="s">
        <v>12</v>
      </c>
      <c r="C1" s="104"/>
      <c r="D1" s="104"/>
      <c r="E1" s="104"/>
      <c r="F1" s="104"/>
      <c r="G1" s="104" t="s">
        <v>111</v>
      </c>
      <c r="H1" s="104"/>
      <c r="I1" s="104"/>
      <c r="J1" s="104"/>
      <c r="K1" s="104"/>
    </row>
    <row r="2" spans="1:11">
      <c r="A2" s="3" t="s">
        <v>2</v>
      </c>
      <c r="B2" s="3" t="s">
        <v>90</v>
      </c>
      <c r="C2" s="3" t="s">
        <v>91</v>
      </c>
      <c r="D2" s="3" t="s">
        <v>92</v>
      </c>
      <c r="E2" s="3" t="s">
        <v>93</v>
      </c>
      <c r="F2" s="3" t="s">
        <v>102</v>
      </c>
      <c r="G2" s="3" t="s">
        <v>90</v>
      </c>
      <c r="H2" s="3" t="s">
        <v>91</v>
      </c>
      <c r="I2" s="3" t="s">
        <v>92</v>
      </c>
      <c r="J2" s="3" t="s">
        <v>93</v>
      </c>
      <c r="K2" s="3" t="s">
        <v>102</v>
      </c>
    </row>
    <row r="3" spans="1:11">
      <c r="A3" t="s">
        <v>40</v>
      </c>
      <c r="B3" s="42">
        <v>5.0000000000000001E-4</v>
      </c>
      <c r="C3" s="42">
        <v>8.9999999999999998E-4</v>
      </c>
      <c r="D3" s="42">
        <v>8.9999999999999998E-4</v>
      </c>
      <c r="E3" s="42">
        <v>1.8E-3</v>
      </c>
      <c r="F3" s="37">
        <v>1.0249999999999999</v>
      </c>
      <c r="G3" s="42">
        <f>0.3/1000</f>
        <v>2.9999999999999997E-4</v>
      </c>
      <c r="H3" s="42">
        <v>5.9999999999999995E-4</v>
      </c>
      <c r="I3" s="42">
        <v>8.9999999999999998E-4</v>
      </c>
      <c r="J3" s="42">
        <v>1.5E-3</v>
      </c>
      <c r="K3" s="42">
        <v>1.0249999999999999</v>
      </c>
    </row>
    <row r="4" spans="1:11">
      <c r="A4" t="s">
        <v>41</v>
      </c>
      <c r="B4" s="42">
        <v>5.0000000000000001E-4</v>
      </c>
      <c r="C4" s="42">
        <v>8.9999999999999998E-4</v>
      </c>
      <c r="D4" s="42">
        <v>8.9999999999999998E-4</v>
      </c>
      <c r="E4" s="42">
        <v>1.8E-3</v>
      </c>
      <c r="F4" s="37">
        <v>1.0249999999999999</v>
      </c>
      <c r="G4" s="42">
        <v>2.9999999999999997E-4</v>
      </c>
      <c r="H4" s="42">
        <v>5.9999999999999995E-4</v>
      </c>
      <c r="I4" s="42">
        <v>1.5E-3</v>
      </c>
      <c r="J4" s="42">
        <v>3.0000000000000001E-3</v>
      </c>
      <c r="K4" s="42">
        <v>1.0249999999999999</v>
      </c>
    </row>
    <row r="5" spans="1:11">
      <c r="A5" t="s">
        <v>42</v>
      </c>
      <c r="B5" s="42">
        <v>5.0000000000000001E-4</v>
      </c>
      <c r="C5" s="42">
        <v>8.9999999999999998E-4</v>
      </c>
      <c r="D5" s="42">
        <v>8.9999999999999998E-4</v>
      </c>
      <c r="E5" s="42">
        <v>1.8E-3</v>
      </c>
      <c r="F5" s="37">
        <v>1.0249999999999999</v>
      </c>
      <c r="G5" s="42">
        <v>2.9999999999999997E-4</v>
      </c>
      <c r="H5" s="42">
        <v>5.9999999999999995E-4</v>
      </c>
      <c r="I5" s="42">
        <v>1.5E-3</v>
      </c>
      <c r="J5" s="42">
        <v>3.0000000000000001E-3</v>
      </c>
      <c r="K5" s="42">
        <v>1.0249999999999999</v>
      </c>
    </row>
    <row r="6" spans="1:11">
      <c r="A6" t="s">
        <v>43</v>
      </c>
      <c r="B6" s="42">
        <v>5.0000000000000001E-4</v>
      </c>
      <c r="C6" s="42">
        <v>8.9999999999999998E-4</v>
      </c>
      <c r="D6" s="42">
        <v>8.9999999999999998E-4</v>
      </c>
      <c r="E6" s="42">
        <v>1.8E-3</v>
      </c>
      <c r="F6" s="37">
        <v>1.0249999999999999</v>
      </c>
      <c r="G6" s="42">
        <v>2.9999999999999997E-4</v>
      </c>
      <c r="H6" s="42">
        <v>5.9999999999999995E-4</v>
      </c>
      <c r="I6" s="42">
        <v>1.5E-3</v>
      </c>
      <c r="J6" s="42">
        <v>3.0000000000000001E-3</v>
      </c>
      <c r="K6" s="42">
        <v>1.0249999999999999</v>
      </c>
    </row>
    <row r="7" spans="1:11">
      <c r="A7" t="s">
        <v>44</v>
      </c>
      <c r="B7" s="42">
        <v>5.0000000000000001E-4</v>
      </c>
      <c r="C7" s="42">
        <v>8.9999999999999998E-4</v>
      </c>
      <c r="D7" s="42">
        <v>8.9999999999999998E-4</v>
      </c>
      <c r="E7" s="42">
        <v>1.8E-3</v>
      </c>
      <c r="F7" s="37">
        <v>1.0249999999999999</v>
      </c>
      <c r="G7" s="42">
        <v>2.9999999999999997E-4</v>
      </c>
      <c r="H7" s="42">
        <v>5.9999999999999995E-4</v>
      </c>
      <c r="I7" s="42">
        <v>1.5E-3</v>
      </c>
      <c r="J7" s="42">
        <v>3.0000000000000001E-3</v>
      </c>
      <c r="K7" s="42">
        <v>1.0249999999999999</v>
      </c>
    </row>
    <row r="8" spans="1:11">
      <c r="A8" t="s">
        <v>45</v>
      </c>
      <c r="B8" s="42">
        <v>5.0000000000000001E-4</v>
      </c>
      <c r="C8" s="42">
        <v>8.9999999999999998E-4</v>
      </c>
      <c r="D8" s="42">
        <v>8.9999999999999998E-4</v>
      </c>
      <c r="E8" s="42">
        <v>1.8E-3</v>
      </c>
      <c r="F8" s="37">
        <v>1.0249999999999999</v>
      </c>
      <c r="G8" s="42">
        <v>2.9999999999999997E-4</v>
      </c>
      <c r="H8" s="42">
        <v>5.9999999999999995E-4</v>
      </c>
      <c r="I8" s="42">
        <v>1.5E-3</v>
      </c>
      <c r="J8" s="42">
        <v>3.0000000000000001E-3</v>
      </c>
      <c r="K8" s="42">
        <v>1.0249999999999999</v>
      </c>
    </row>
    <row r="9" spans="1:11">
      <c r="A9" t="s">
        <v>46</v>
      </c>
      <c r="B9" s="42">
        <v>5.0000000000000001E-4</v>
      </c>
      <c r="C9" s="42">
        <v>8.9999999999999998E-4</v>
      </c>
      <c r="D9" s="42">
        <v>8.9999999999999998E-4</v>
      </c>
      <c r="E9" s="42">
        <v>1.8E-3</v>
      </c>
      <c r="F9" s="37">
        <v>1.0249999999999999</v>
      </c>
      <c r="G9" s="42">
        <v>2.9999999999999997E-4</v>
      </c>
      <c r="H9" s="42">
        <v>5.9999999999999995E-4</v>
      </c>
      <c r="I9" s="42">
        <v>1.5E-3</v>
      </c>
      <c r="J9" s="42">
        <v>3.0000000000000001E-3</v>
      </c>
      <c r="K9" s="42">
        <v>1.0249999999999999</v>
      </c>
    </row>
    <row r="10" spans="1:11">
      <c r="A10" t="s">
        <v>47</v>
      </c>
      <c r="B10" s="42">
        <v>5.0000000000000001E-4</v>
      </c>
      <c r="C10" s="42">
        <v>8.9999999999999998E-4</v>
      </c>
      <c r="D10" s="42">
        <v>8.9999999999999998E-4</v>
      </c>
      <c r="E10" s="42">
        <v>1.8E-3</v>
      </c>
      <c r="F10" s="37">
        <v>1.0249999999999999</v>
      </c>
      <c r="G10" s="42">
        <v>2.9999999999999997E-4</v>
      </c>
      <c r="H10" s="42">
        <v>5.9999999999999995E-4</v>
      </c>
      <c r="I10" s="42">
        <v>1.5E-3</v>
      </c>
      <c r="J10" s="42">
        <v>3.0000000000000001E-3</v>
      </c>
      <c r="K10" s="42">
        <v>1.0249999999999999</v>
      </c>
    </row>
    <row r="11" spans="1:11">
      <c r="A11" t="s">
        <v>48</v>
      </c>
      <c r="B11" s="42">
        <v>5.0000000000000001E-4</v>
      </c>
      <c r="C11" s="42">
        <v>8.9999999999999998E-4</v>
      </c>
      <c r="D11" s="42">
        <v>8.9999999999999998E-4</v>
      </c>
      <c r="E11" s="42">
        <v>1.8E-3</v>
      </c>
      <c r="F11" s="37">
        <v>1.0249999999999999</v>
      </c>
      <c r="G11" s="42">
        <v>2.9999999999999997E-4</v>
      </c>
      <c r="H11" s="42">
        <v>5.9999999999999995E-4</v>
      </c>
      <c r="I11" s="42">
        <v>1.5E-3</v>
      </c>
      <c r="J11" s="42">
        <v>3.0000000000000001E-3</v>
      </c>
      <c r="K11" s="42">
        <v>1.0249999999999999</v>
      </c>
    </row>
    <row r="12" spans="1:11">
      <c r="A12" t="s">
        <v>49</v>
      </c>
      <c r="B12" s="42">
        <v>5.0000000000000001E-4</v>
      </c>
      <c r="C12" s="42">
        <v>8.9999999999999998E-4</v>
      </c>
      <c r="D12" s="42">
        <v>8.9999999999999998E-4</v>
      </c>
      <c r="E12" s="42">
        <v>1.8E-3</v>
      </c>
      <c r="F12" s="37">
        <v>1.0249999999999999</v>
      </c>
      <c r="G12" s="42">
        <v>2.9999999999999997E-4</v>
      </c>
      <c r="H12" s="42">
        <v>5.9999999999999995E-4</v>
      </c>
      <c r="I12" s="42">
        <v>1.5E-3</v>
      </c>
      <c r="J12" s="42">
        <v>3.0000000000000001E-3</v>
      </c>
      <c r="K12" s="42">
        <v>1.0249999999999999</v>
      </c>
    </row>
    <row r="13" spans="1:11">
      <c r="A13" t="s">
        <v>50</v>
      </c>
      <c r="B13" s="42">
        <v>5.0000000000000001E-4</v>
      </c>
      <c r="C13" s="42">
        <v>8.9999999999999998E-4</v>
      </c>
      <c r="D13" s="42">
        <v>8.9999999999999998E-4</v>
      </c>
      <c r="E13" s="42">
        <v>1.8E-3</v>
      </c>
      <c r="F13" s="37">
        <v>1.0249999999999999</v>
      </c>
      <c r="G13" s="42">
        <v>2.9999999999999997E-4</v>
      </c>
      <c r="H13" s="42">
        <v>5.9999999999999995E-4</v>
      </c>
      <c r="I13" s="42">
        <v>1.5E-3</v>
      </c>
      <c r="J13" s="42">
        <v>3.0000000000000001E-3</v>
      </c>
      <c r="K13" s="42">
        <v>1.0249999999999999</v>
      </c>
    </row>
    <row r="14" spans="1:11">
      <c r="A14" t="s">
        <v>51</v>
      </c>
      <c r="B14" s="42">
        <v>5.0000000000000001E-4</v>
      </c>
      <c r="C14" s="42">
        <v>8.9999999999999998E-4</v>
      </c>
      <c r="D14" s="42">
        <v>8.9999999999999998E-4</v>
      </c>
      <c r="E14" s="42">
        <v>1.8E-3</v>
      </c>
      <c r="F14" s="37">
        <v>1.0249999999999999</v>
      </c>
      <c r="G14" s="42">
        <v>2.9999999999999997E-4</v>
      </c>
      <c r="H14" s="42">
        <v>5.9999999999999995E-4</v>
      </c>
      <c r="I14" s="42">
        <v>1.5E-3</v>
      </c>
      <c r="J14" s="42">
        <v>3.0000000000000001E-3</v>
      </c>
      <c r="K14" s="42">
        <v>1.0249999999999999</v>
      </c>
    </row>
    <row r="15" spans="1:11">
      <c r="A15" t="s">
        <v>52</v>
      </c>
      <c r="B15" s="42">
        <v>5.0000000000000001E-4</v>
      </c>
      <c r="C15" s="42">
        <v>8.9999999999999998E-4</v>
      </c>
      <c r="D15" s="42">
        <v>8.9999999999999998E-4</v>
      </c>
      <c r="E15" s="42">
        <v>1.8E-3</v>
      </c>
      <c r="F15" s="37">
        <v>1.0249999999999999</v>
      </c>
      <c r="G15" s="42">
        <v>2.9999999999999997E-4</v>
      </c>
      <c r="H15" s="42">
        <v>5.9999999999999995E-4</v>
      </c>
      <c r="I15" s="42">
        <v>1.5E-3</v>
      </c>
      <c r="J15" s="42">
        <v>3.0000000000000001E-3</v>
      </c>
      <c r="K15" s="42">
        <v>1.0249999999999999</v>
      </c>
    </row>
    <row r="16" spans="1:11">
      <c r="A16" t="s">
        <v>53</v>
      </c>
      <c r="B16" s="42">
        <v>5.0000000000000001E-4</v>
      </c>
      <c r="C16" s="42">
        <v>8.9999999999999998E-4</v>
      </c>
      <c r="D16" s="42">
        <v>8.9999999999999998E-4</v>
      </c>
      <c r="E16" s="42">
        <v>1.8E-3</v>
      </c>
      <c r="F16" s="37">
        <v>1.0249999999999999</v>
      </c>
      <c r="G16" s="42">
        <v>2.9999999999999997E-4</v>
      </c>
      <c r="H16" s="42">
        <v>5.9999999999999995E-4</v>
      </c>
      <c r="I16" s="42">
        <v>1.5E-3</v>
      </c>
      <c r="J16" s="42">
        <v>3.0000000000000001E-3</v>
      </c>
      <c r="K16" s="42">
        <v>1.0249999999999999</v>
      </c>
    </row>
    <row r="17" spans="1:11">
      <c r="A17" t="s">
        <v>54</v>
      </c>
      <c r="B17" s="42">
        <v>5.0000000000000001E-4</v>
      </c>
      <c r="C17" s="42">
        <v>8.9999999999999998E-4</v>
      </c>
      <c r="D17" s="42">
        <v>8.9999999999999998E-4</v>
      </c>
      <c r="E17" s="42">
        <v>1.8E-3</v>
      </c>
      <c r="F17" s="37">
        <v>1.0249999999999999</v>
      </c>
      <c r="G17" s="42">
        <v>2.9999999999999997E-4</v>
      </c>
      <c r="H17" s="42">
        <v>5.9999999999999995E-4</v>
      </c>
      <c r="I17" s="42">
        <v>1.5E-3</v>
      </c>
      <c r="J17" s="42">
        <v>3.0000000000000001E-3</v>
      </c>
      <c r="K17" s="42">
        <v>1.0249999999999999</v>
      </c>
    </row>
    <row r="18" spans="1:11">
      <c r="A18" t="s">
        <v>55</v>
      </c>
      <c r="B18" s="42">
        <v>5.0000000000000001E-4</v>
      </c>
      <c r="C18" s="42">
        <v>8.9999999999999998E-4</v>
      </c>
      <c r="D18" s="42">
        <v>8.9999999999999998E-4</v>
      </c>
      <c r="E18" s="42">
        <v>1.8E-3</v>
      </c>
      <c r="F18" s="37">
        <v>1.0249999999999999</v>
      </c>
      <c r="G18" s="42">
        <v>2.9999999999999997E-4</v>
      </c>
      <c r="H18" s="42">
        <v>5.9999999999999995E-4</v>
      </c>
      <c r="I18" s="42">
        <v>1.5E-3</v>
      </c>
      <c r="J18" s="42">
        <v>3.0000000000000001E-3</v>
      </c>
      <c r="K18" s="42">
        <v>1.0249999999999999</v>
      </c>
    </row>
    <row r="19" spans="1:11">
      <c r="A19" t="s">
        <v>56</v>
      </c>
      <c r="B19" s="42">
        <v>5.0000000000000001E-4</v>
      </c>
      <c r="C19" s="42">
        <v>8.9999999999999998E-4</v>
      </c>
      <c r="D19" s="42">
        <v>8.9999999999999998E-4</v>
      </c>
      <c r="E19" s="42">
        <v>1.8E-3</v>
      </c>
      <c r="F19" s="37">
        <v>1.0249999999999999</v>
      </c>
      <c r="G19" s="42">
        <v>2.9999999999999997E-4</v>
      </c>
      <c r="H19" s="42">
        <v>5.9999999999999995E-4</v>
      </c>
      <c r="I19" s="42">
        <v>1.5E-3</v>
      </c>
      <c r="J19" s="42">
        <v>3.0000000000000001E-3</v>
      </c>
      <c r="K19" s="42">
        <v>1.0249999999999999</v>
      </c>
    </row>
    <row r="20" spans="1:11">
      <c r="A20" t="s">
        <v>57</v>
      </c>
      <c r="B20" s="42">
        <v>5.0000000000000001E-4</v>
      </c>
      <c r="C20" s="42">
        <v>8.9999999999999998E-4</v>
      </c>
      <c r="D20" s="42">
        <v>8.9999999999999998E-4</v>
      </c>
      <c r="E20" s="42">
        <v>1.8E-3</v>
      </c>
      <c r="F20" s="37">
        <v>1.0249999999999999</v>
      </c>
      <c r="G20" s="42">
        <v>2.9999999999999997E-4</v>
      </c>
      <c r="H20" s="42">
        <v>5.9999999999999995E-4</v>
      </c>
      <c r="I20" s="42">
        <v>1.5E-3</v>
      </c>
      <c r="J20" s="42">
        <v>3.0000000000000001E-3</v>
      </c>
      <c r="K20" s="42">
        <v>1.0249999999999999</v>
      </c>
    </row>
    <row r="21" spans="1:11">
      <c r="A21" t="s">
        <v>58</v>
      </c>
      <c r="B21" s="42">
        <v>5.0000000000000001E-4</v>
      </c>
      <c r="C21" s="42">
        <v>8.9999999999999998E-4</v>
      </c>
      <c r="D21" s="42">
        <v>8.9999999999999998E-4</v>
      </c>
      <c r="E21" s="42">
        <v>1.8E-3</v>
      </c>
      <c r="F21" s="37">
        <v>1.0249999999999999</v>
      </c>
      <c r="G21" s="42">
        <v>2.9999999999999997E-4</v>
      </c>
      <c r="H21" s="42">
        <v>5.9999999999999995E-4</v>
      </c>
      <c r="I21" s="42">
        <v>1.5E-3</v>
      </c>
      <c r="J21" s="42">
        <v>3.0000000000000001E-3</v>
      </c>
      <c r="K21" s="42">
        <v>1.0249999999999999</v>
      </c>
    </row>
    <row r="22" spans="1:11">
      <c r="A22" t="s">
        <v>59</v>
      </c>
      <c r="B22" s="42">
        <v>5.0000000000000001E-4</v>
      </c>
      <c r="C22" s="42">
        <v>8.9999999999999998E-4</v>
      </c>
      <c r="D22" s="42">
        <v>8.9999999999999998E-4</v>
      </c>
      <c r="E22" s="42">
        <v>1.8E-3</v>
      </c>
      <c r="F22" s="37">
        <v>1.0249999999999999</v>
      </c>
      <c r="G22" s="42">
        <v>2.9999999999999997E-4</v>
      </c>
      <c r="H22" s="42">
        <v>5.9999999999999995E-4</v>
      </c>
      <c r="I22" s="42">
        <v>1.5E-3</v>
      </c>
      <c r="J22" s="42">
        <v>3.0000000000000001E-3</v>
      </c>
      <c r="K22" s="42">
        <v>1.0249999999999999</v>
      </c>
    </row>
    <row r="23" spans="1:11">
      <c r="A23" t="s">
        <v>60</v>
      </c>
      <c r="B23" s="42">
        <v>5.0000000000000001E-4</v>
      </c>
      <c r="C23" s="42">
        <v>8.9999999999999998E-4</v>
      </c>
      <c r="D23" s="42">
        <v>8.9999999999999998E-4</v>
      </c>
      <c r="E23" s="42">
        <v>1.8E-3</v>
      </c>
      <c r="F23" s="37">
        <v>1.0249999999999999</v>
      </c>
      <c r="G23" s="42">
        <v>2.9999999999999997E-4</v>
      </c>
      <c r="H23" s="42">
        <v>5.9999999999999995E-4</v>
      </c>
      <c r="I23" s="42">
        <v>1.5E-3</v>
      </c>
      <c r="J23" s="42">
        <v>3.0000000000000001E-3</v>
      </c>
      <c r="K23" s="42">
        <v>1.0249999999999999</v>
      </c>
    </row>
    <row r="24" spans="1:11">
      <c r="A24" t="s">
        <v>61</v>
      </c>
      <c r="B24" s="42"/>
      <c r="C24" s="42"/>
      <c r="D24" s="42"/>
      <c r="E24" s="42"/>
      <c r="F24" s="37"/>
      <c r="G24" s="42"/>
      <c r="H24" s="42"/>
      <c r="I24" s="42"/>
      <c r="J24" s="42"/>
      <c r="K24" s="42"/>
    </row>
    <row r="25" spans="1:11">
      <c r="A25" t="s">
        <v>62</v>
      </c>
      <c r="B25" s="42">
        <v>5.0000000000000001E-4</v>
      </c>
      <c r="C25" s="42">
        <v>8.9999999999999998E-4</v>
      </c>
      <c r="D25" s="42">
        <v>8.9999999999999998E-4</v>
      </c>
      <c r="E25" s="42">
        <v>1.8E-3</v>
      </c>
      <c r="F25" s="37">
        <v>1.0249999999999999</v>
      </c>
      <c r="G25" s="42">
        <v>2.9999999999999997E-4</v>
      </c>
      <c r="H25" s="42">
        <v>5.9999999999999995E-4</v>
      </c>
      <c r="I25" s="42">
        <v>1.5E-3</v>
      </c>
      <c r="J25" s="42">
        <v>3.0000000000000001E-3</v>
      </c>
      <c r="K25" s="42">
        <v>1.0249999999999999</v>
      </c>
    </row>
    <row r="26" spans="1:11">
      <c r="A26" t="s">
        <v>63</v>
      </c>
      <c r="B26" s="42">
        <v>5.0000000000000001E-4</v>
      </c>
      <c r="C26" s="42">
        <v>8.9999999999999998E-4</v>
      </c>
      <c r="D26" s="42">
        <v>8.9999999999999998E-4</v>
      </c>
      <c r="E26" s="42">
        <v>1.8E-3</v>
      </c>
      <c r="F26" s="37">
        <v>1.0249999999999999</v>
      </c>
      <c r="G26" s="42">
        <v>2.9999999999999997E-4</v>
      </c>
      <c r="H26" s="42">
        <v>5.9999999999999995E-4</v>
      </c>
      <c r="I26" s="42">
        <v>1.5E-3</v>
      </c>
      <c r="J26" s="42">
        <v>3.0000000000000001E-3</v>
      </c>
      <c r="K26" s="42">
        <v>1.0249999999999999</v>
      </c>
    </row>
    <row r="27" spans="1:11">
      <c r="A27" t="s">
        <v>64</v>
      </c>
      <c r="B27" s="42">
        <v>5.0000000000000001E-4</v>
      </c>
      <c r="C27" s="42">
        <v>8.9999999999999998E-4</v>
      </c>
      <c r="D27" s="42">
        <v>8.9999999999999998E-4</v>
      </c>
      <c r="E27" s="42">
        <v>1.8E-3</v>
      </c>
      <c r="F27" s="37">
        <v>1.0249999999999999</v>
      </c>
      <c r="G27" s="42">
        <v>2.9999999999999997E-4</v>
      </c>
      <c r="H27" s="42">
        <v>5.9999999999999995E-4</v>
      </c>
      <c r="I27" s="42">
        <v>1.5E-3</v>
      </c>
      <c r="J27" s="42">
        <v>3.0000000000000001E-3</v>
      </c>
      <c r="K27" s="42">
        <v>1.0249999999999999</v>
      </c>
    </row>
    <row r="28" spans="1:11">
      <c r="A28" t="s">
        <v>65</v>
      </c>
      <c r="B28" s="42">
        <v>5.0000000000000001E-4</v>
      </c>
      <c r="C28" s="42">
        <v>8.9999999999999998E-4</v>
      </c>
      <c r="D28" s="42">
        <v>8.9999999999999998E-4</v>
      </c>
      <c r="E28" s="42">
        <v>1.8E-3</v>
      </c>
      <c r="F28" s="37">
        <v>1.0249999999999999</v>
      </c>
      <c r="G28" s="42">
        <v>2.9999999999999997E-4</v>
      </c>
      <c r="H28" s="42">
        <v>5.9999999999999995E-4</v>
      </c>
      <c r="I28" s="42">
        <v>1.5E-3</v>
      </c>
      <c r="J28" s="42">
        <v>3.0000000000000001E-3</v>
      </c>
      <c r="K28" s="42">
        <v>1.0249999999999999</v>
      </c>
    </row>
    <row r="29" spans="1:11">
      <c r="A29" t="s">
        <v>66</v>
      </c>
      <c r="B29" s="42">
        <v>5.0000000000000001E-4</v>
      </c>
      <c r="C29" s="42">
        <v>8.9999999999999998E-4</v>
      </c>
      <c r="D29" s="42">
        <v>8.9999999999999998E-4</v>
      </c>
      <c r="E29" s="42">
        <v>1.8E-3</v>
      </c>
      <c r="F29" s="37">
        <v>1.0249999999999999</v>
      </c>
      <c r="G29" s="42">
        <v>2.9999999999999997E-4</v>
      </c>
      <c r="H29" s="42">
        <v>5.9999999999999995E-4</v>
      </c>
      <c r="I29" s="42">
        <v>1.5E-3</v>
      </c>
      <c r="J29" s="42">
        <v>3.0000000000000001E-3</v>
      </c>
      <c r="K29" s="42">
        <v>1.0249999999999999</v>
      </c>
    </row>
    <row r="30" spans="1:11">
      <c r="A30" t="s">
        <v>67</v>
      </c>
      <c r="B30" s="42">
        <v>5.0000000000000001E-4</v>
      </c>
      <c r="C30" s="42">
        <v>8.9999999999999998E-4</v>
      </c>
      <c r="D30" s="42">
        <v>8.9999999999999998E-4</v>
      </c>
      <c r="E30" s="42">
        <v>1.8E-3</v>
      </c>
      <c r="F30" s="37">
        <v>1.0249999999999999</v>
      </c>
      <c r="G30" s="42">
        <v>2.9999999999999997E-4</v>
      </c>
      <c r="H30" s="42">
        <v>5.9999999999999995E-4</v>
      </c>
      <c r="I30" s="42">
        <v>1.5E-3</v>
      </c>
      <c r="J30" s="42">
        <v>3.0000000000000001E-3</v>
      </c>
      <c r="K30" s="42">
        <v>1.0249999999999999</v>
      </c>
    </row>
    <row r="31" spans="1:11">
      <c r="A31" t="s">
        <v>68</v>
      </c>
      <c r="B31" s="42">
        <v>5.0000000000000001E-4</v>
      </c>
      <c r="C31" s="42">
        <v>8.9999999999999998E-4</v>
      </c>
      <c r="D31" s="42">
        <v>8.9999999999999998E-4</v>
      </c>
      <c r="E31" s="42">
        <v>1.8E-3</v>
      </c>
      <c r="F31" s="37">
        <v>1.0249999999999999</v>
      </c>
      <c r="G31" s="42">
        <v>2.9999999999999997E-4</v>
      </c>
      <c r="H31" s="42">
        <v>5.9999999999999995E-4</v>
      </c>
      <c r="I31" s="42">
        <v>1.5E-3</v>
      </c>
      <c r="J31" s="42">
        <v>3.0000000000000001E-3</v>
      </c>
      <c r="K31" s="42">
        <v>1.0249999999999999</v>
      </c>
    </row>
    <row r="32" spans="1:11">
      <c r="A32" t="s">
        <v>69</v>
      </c>
      <c r="B32" s="42">
        <v>5.0000000000000001E-4</v>
      </c>
      <c r="C32" s="42">
        <v>8.9999999999999998E-4</v>
      </c>
      <c r="D32" s="42">
        <v>8.9999999999999998E-4</v>
      </c>
      <c r="E32" s="42">
        <v>1.8E-3</v>
      </c>
      <c r="F32" s="37">
        <v>1.0249999999999999</v>
      </c>
      <c r="G32" s="42">
        <v>2.9999999999999997E-4</v>
      </c>
      <c r="H32" s="42">
        <v>5.9999999999999995E-4</v>
      </c>
      <c r="I32" s="42">
        <v>1.5E-3</v>
      </c>
      <c r="J32" s="42">
        <v>3.0000000000000001E-3</v>
      </c>
      <c r="K32" s="42">
        <v>1.0249999999999999</v>
      </c>
    </row>
    <row r="33" spans="1:11">
      <c r="A33" t="s">
        <v>70</v>
      </c>
      <c r="B33" s="42">
        <v>5.0000000000000001E-4</v>
      </c>
      <c r="C33" s="42">
        <v>8.9999999999999998E-4</v>
      </c>
      <c r="D33" s="42">
        <v>8.9999999999999998E-4</v>
      </c>
      <c r="E33" s="42">
        <v>1.8E-3</v>
      </c>
      <c r="F33" s="37">
        <v>1.0249999999999999</v>
      </c>
      <c r="G33" s="42">
        <v>2.9999999999999997E-4</v>
      </c>
      <c r="H33" s="42">
        <v>5.9999999999999995E-4</v>
      </c>
      <c r="I33" s="42">
        <v>1.5E-3</v>
      </c>
      <c r="J33" s="42">
        <v>3.0000000000000001E-3</v>
      </c>
      <c r="K33" s="42">
        <v>1.0249999999999999</v>
      </c>
    </row>
    <row r="34" spans="1:11">
      <c r="A34" t="s">
        <v>71</v>
      </c>
      <c r="B34" s="42">
        <v>5.0000000000000001E-4</v>
      </c>
      <c r="C34" s="42">
        <v>8.9999999999999998E-4</v>
      </c>
      <c r="D34" s="42">
        <v>8.9999999999999998E-4</v>
      </c>
      <c r="E34" s="42">
        <v>1.8E-3</v>
      </c>
      <c r="F34" s="37">
        <v>1.0249999999999999</v>
      </c>
      <c r="G34" s="42">
        <v>2.9999999999999997E-4</v>
      </c>
      <c r="H34" s="42">
        <v>5.9999999999999995E-4</v>
      </c>
      <c r="I34" s="42">
        <v>1.5E-3</v>
      </c>
      <c r="J34" s="42">
        <v>3.0000000000000001E-3</v>
      </c>
      <c r="K34" s="42">
        <v>1.0249999999999999</v>
      </c>
    </row>
    <row r="35" spans="1:11">
      <c r="A35" t="s">
        <v>72</v>
      </c>
      <c r="B35" s="42">
        <v>5.0000000000000001E-4</v>
      </c>
      <c r="C35" s="42">
        <v>8.9999999999999998E-4</v>
      </c>
      <c r="D35" s="42">
        <v>8.9999999999999998E-4</v>
      </c>
      <c r="E35" s="42">
        <v>1.8E-3</v>
      </c>
      <c r="F35" s="37">
        <v>1.0249999999999999</v>
      </c>
      <c r="G35" s="42">
        <v>2.9999999999999997E-4</v>
      </c>
      <c r="H35" s="42">
        <v>5.9999999999999995E-4</v>
      </c>
      <c r="I35" s="42">
        <v>1.5E-3</v>
      </c>
      <c r="J35" s="42">
        <v>3.0000000000000001E-3</v>
      </c>
      <c r="K35" s="42">
        <v>1.0249999999999999</v>
      </c>
    </row>
    <row r="36" spans="1:11">
      <c r="A36" t="s">
        <v>73</v>
      </c>
      <c r="B36" s="42">
        <v>5.0000000000000001E-4</v>
      </c>
      <c r="C36" s="42">
        <v>8.9999999999999998E-4</v>
      </c>
      <c r="D36" s="42">
        <v>8.9999999999999998E-4</v>
      </c>
      <c r="E36" s="42">
        <v>1.8E-3</v>
      </c>
      <c r="F36" s="37">
        <v>1.0249999999999999</v>
      </c>
      <c r="G36" s="42">
        <v>2.9999999999999997E-4</v>
      </c>
      <c r="H36" s="42">
        <v>5.9999999999999995E-4</v>
      </c>
      <c r="I36" s="42">
        <v>1.5E-3</v>
      </c>
      <c r="J36" s="42">
        <v>3.0000000000000001E-3</v>
      </c>
      <c r="K36" s="42">
        <v>1.0249999999999999</v>
      </c>
    </row>
    <row r="37" spans="1:11">
      <c r="A37" t="s">
        <v>74</v>
      </c>
      <c r="B37" s="42">
        <v>5.0000000000000001E-4</v>
      </c>
      <c r="C37" s="42">
        <v>8.9999999999999998E-4</v>
      </c>
      <c r="D37" s="42">
        <v>8.9999999999999998E-4</v>
      </c>
      <c r="E37" s="42">
        <v>1.8E-3</v>
      </c>
      <c r="F37" s="37">
        <v>1.0249999999999999</v>
      </c>
      <c r="G37" s="42">
        <v>2.9999999999999997E-4</v>
      </c>
      <c r="H37" s="42">
        <v>5.9999999999999995E-4</v>
      </c>
      <c r="I37" s="42">
        <v>1.5E-3</v>
      </c>
      <c r="J37" s="42">
        <v>3.0000000000000001E-3</v>
      </c>
      <c r="K37" s="42">
        <v>1.0249999999999999</v>
      </c>
    </row>
    <row r="38" spans="1:11">
      <c r="A38" t="s">
        <v>75</v>
      </c>
      <c r="B38" s="42">
        <v>5.0000000000000001E-4</v>
      </c>
      <c r="C38" s="42">
        <v>8.9999999999999998E-4</v>
      </c>
      <c r="D38" s="42">
        <v>8.9999999999999998E-4</v>
      </c>
      <c r="E38" s="42">
        <v>1.8E-3</v>
      </c>
      <c r="F38" s="37">
        <v>1.0249999999999999</v>
      </c>
      <c r="G38" s="42">
        <v>2.9999999999999997E-4</v>
      </c>
      <c r="H38" s="42">
        <v>5.9999999999999995E-4</v>
      </c>
      <c r="I38" s="42">
        <v>1.5E-3</v>
      </c>
      <c r="J38" s="42">
        <v>3.0000000000000001E-3</v>
      </c>
      <c r="K38" s="42">
        <v>1.0249999999999999</v>
      </c>
    </row>
    <row r="39" spans="1:11">
      <c r="A39" t="s">
        <v>76</v>
      </c>
      <c r="B39" s="42">
        <v>5.0000000000000001E-4</v>
      </c>
      <c r="C39" s="42">
        <v>8.9999999999999998E-4</v>
      </c>
      <c r="D39" s="42">
        <v>8.9999999999999998E-4</v>
      </c>
      <c r="E39" s="42">
        <v>1.8E-3</v>
      </c>
      <c r="F39" s="37">
        <v>1.0249999999999999</v>
      </c>
      <c r="G39" s="42">
        <v>2.9999999999999997E-4</v>
      </c>
      <c r="H39" s="42">
        <v>5.9999999999999995E-4</v>
      </c>
      <c r="I39" s="42">
        <v>1.5E-3</v>
      </c>
      <c r="J39" s="42">
        <v>3.0000000000000001E-3</v>
      </c>
      <c r="K39" s="42">
        <v>1.0249999999999999</v>
      </c>
    </row>
    <row r="40" spans="1:11">
      <c r="A40" t="s">
        <v>77</v>
      </c>
      <c r="B40" s="42">
        <v>5.0000000000000001E-4</v>
      </c>
      <c r="C40" s="42">
        <v>8.9999999999999998E-4</v>
      </c>
      <c r="D40" s="42">
        <v>8.9999999999999998E-4</v>
      </c>
      <c r="E40" s="42">
        <v>1.8E-3</v>
      </c>
      <c r="F40" s="37">
        <v>1.0249999999999999</v>
      </c>
      <c r="G40" s="42">
        <v>0.104</v>
      </c>
      <c r="H40" s="42">
        <v>5.9999999999999995E-4</v>
      </c>
      <c r="I40" s="42">
        <v>1.5E-3</v>
      </c>
      <c r="J40" s="42">
        <v>3.0000000000000001E-3</v>
      </c>
      <c r="K40" s="42">
        <v>1.0249999999999999</v>
      </c>
    </row>
    <row r="41" spans="1:11">
      <c r="A41" t="s">
        <v>78</v>
      </c>
      <c r="B41" s="42">
        <v>5.0000000000000001E-4</v>
      </c>
      <c r="C41" s="42">
        <v>8.9999999999999998E-4</v>
      </c>
      <c r="D41" s="42">
        <v>8.9999999999999998E-4</v>
      </c>
      <c r="E41" s="42">
        <v>1.8E-3</v>
      </c>
      <c r="F41" s="37">
        <v>1.0249999999999999</v>
      </c>
      <c r="G41" s="42">
        <v>2.9999999999999997E-4</v>
      </c>
      <c r="H41" s="42">
        <v>5.9999999999999995E-4</v>
      </c>
      <c r="I41" s="42">
        <v>1.5E-3</v>
      </c>
      <c r="J41" s="42">
        <v>3.0000000000000001E-3</v>
      </c>
      <c r="K41" s="42">
        <v>1.0249999999999999</v>
      </c>
    </row>
    <row r="42" spans="1:11">
      <c r="A42" t="s">
        <v>79</v>
      </c>
      <c r="B42" s="42">
        <v>5.0000000000000001E-4</v>
      </c>
      <c r="C42" s="42">
        <v>8.9999999999999998E-4</v>
      </c>
      <c r="D42" s="42">
        <v>8.9999999999999998E-4</v>
      </c>
      <c r="E42" s="42">
        <v>1.8E-3</v>
      </c>
      <c r="F42" s="37">
        <v>1.0249999999999999</v>
      </c>
      <c r="G42" s="42">
        <v>2.9999999999999997E-4</v>
      </c>
      <c r="H42" s="42">
        <v>5.9999999999999995E-4</v>
      </c>
      <c r="I42" s="42">
        <v>1.5E-3</v>
      </c>
      <c r="J42" s="42">
        <v>3.0000000000000001E-3</v>
      </c>
      <c r="K42" s="42">
        <v>1.0249999999999999</v>
      </c>
    </row>
    <row r="43" spans="1:11">
      <c r="A43" t="s">
        <v>80</v>
      </c>
      <c r="B43" s="42">
        <v>5.0000000000000001E-4</v>
      </c>
      <c r="C43" s="42">
        <v>8.9999999999999998E-4</v>
      </c>
      <c r="D43" s="42">
        <v>8.9999999999999998E-4</v>
      </c>
      <c r="E43" s="42">
        <v>1.8E-3</v>
      </c>
      <c r="F43" s="37">
        <v>1.0249999999999999</v>
      </c>
      <c r="G43" s="42">
        <v>2.9999999999999997E-4</v>
      </c>
      <c r="H43" s="42">
        <v>5.9999999999999995E-4</v>
      </c>
      <c r="I43" s="42">
        <v>1.5E-3</v>
      </c>
      <c r="J43" s="42">
        <v>3.0000000000000001E-3</v>
      </c>
      <c r="K43" s="42">
        <v>1.0249999999999999</v>
      </c>
    </row>
    <row r="44" spans="1:11">
      <c r="A44" t="s">
        <v>81</v>
      </c>
      <c r="B44" s="42">
        <v>5.0000000000000001E-4</v>
      </c>
      <c r="C44" s="42">
        <v>8.9999999999999998E-4</v>
      </c>
      <c r="D44" s="42">
        <v>8.9999999999999998E-4</v>
      </c>
      <c r="E44" s="42">
        <v>1.8E-3</v>
      </c>
      <c r="F44" s="37">
        <v>1.0249999999999999</v>
      </c>
      <c r="G44" s="42">
        <v>2.9999999999999997E-4</v>
      </c>
      <c r="H44" s="42">
        <v>5.9999999999999995E-4</v>
      </c>
      <c r="I44" s="42">
        <v>1.5E-3</v>
      </c>
      <c r="J44" s="42">
        <v>3.0000000000000001E-3</v>
      </c>
      <c r="K44" s="42">
        <v>1.0249999999999999</v>
      </c>
    </row>
    <row r="45" spans="1:11">
      <c r="A45" t="s">
        <v>82</v>
      </c>
      <c r="B45" s="42">
        <v>5.0000000000000001E-4</v>
      </c>
      <c r="C45" s="42">
        <v>8.9999999999999998E-4</v>
      </c>
      <c r="D45" s="42">
        <v>8.9999999999999998E-4</v>
      </c>
      <c r="E45" s="42">
        <v>1.8E-3</v>
      </c>
      <c r="F45" s="37">
        <v>1.0249999999999999</v>
      </c>
      <c r="G45" s="42">
        <v>2.9999999999999997E-4</v>
      </c>
      <c r="H45" s="42">
        <v>5.9999999999999995E-4</v>
      </c>
      <c r="I45" s="42">
        <v>1.5E-3</v>
      </c>
      <c r="J45" s="42">
        <v>3.0000000000000001E-3</v>
      </c>
      <c r="K45" s="42">
        <v>1.0249999999999999</v>
      </c>
    </row>
    <row r="46" spans="1:11">
      <c r="A46" t="s">
        <v>83</v>
      </c>
      <c r="B46" s="42">
        <v>5.0000000000000001E-4</v>
      </c>
      <c r="C46" s="42">
        <v>8.9999999999999998E-4</v>
      </c>
      <c r="D46" s="42">
        <v>8.9999999999999998E-4</v>
      </c>
      <c r="E46" s="42">
        <v>1.8E-3</v>
      </c>
      <c r="F46" s="37">
        <v>1.0249999999999999</v>
      </c>
      <c r="G46" s="42">
        <v>2.9999999999999997E-4</v>
      </c>
      <c r="H46" s="42">
        <v>5.9999999999999995E-4</v>
      </c>
      <c r="I46" s="42">
        <v>1.5E-3</v>
      </c>
      <c r="J46" s="42">
        <v>3.0000000000000001E-3</v>
      </c>
      <c r="K46" s="42">
        <v>1.0249999999999999</v>
      </c>
    </row>
    <row r="47" spans="1:11">
      <c r="A47" t="s">
        <v>84</v>
      </c>
      <c r="B47" s="42">
        <v>5.0000000000000001E-4</v>
      </c>
      <c r="C47" s="42">
        <v>8.9999999999999998E-4</v>
      </c>
      <c r="D47" s="42">
        <v>8.9999999999999998E-4</v>
      </c>
      <c r="E47" s="42">
        <v>1.8E-3</v>
      </c>
      <c r="F47" s="37">
        <v>1.0249999999999999</v>
      </c>
      <c r="G47" s="42">
        <v>2.9999999999999997E-4</v>
      </c>
      <c r="H47" s="42">
        <v>5.9999999999999995E-4</v>
      </c>
      <c r="I47" s="42">
        <v>1.5E-3</v>
      </c>
      <c r="J47" s="42">
        <v>3.0000000000000001E-3</v>
      </c>
      <c r="K47" s="42">
        <v>1.0249999999999999</v>
      </c>
    </row>
    <row r="48" spans="1:11">
      <c r="A48" t="s">
        <v>85</v>
      </c>
      <c r="B48" s="42">
        <v>5.0000000000000001E-4</v>
      </c>
      <c r="C48" s="42">
        <v>8.9999999999999998E-4</v>
      </c>
      <c r="D48" s="42">
        <v>8.9999999999999998E-4</v>
      </c>
      <c r="E48" s="42">
        <v>1.8E-3</v>
      </c>
      <c r="F48" s="37">
        <v>1.0249999999999999</v>
      </c>
      <c r="G48" s="42">
        <v>2.9999999999999997E-4</v>
      </c>
      <c r="H48" s="42">
        <v>5.9999999999999995E-4</v>
      </c>
      <c r="I48" s="42">
        <v>1.5E-3</v>
      </c>
      <c r="J48" s="42">
        <v>3.0000000000000001E-3</v>
      </c>
      <c r="K48" s="42">
        <v>1.0249999999999999</v>
      </c>
    </row>
    <row r="49" spans="1:11">
      <c r="A49" t="s">
        <v>86</v>
      </c>
      <c r="B49" s="42">
        <v>5.0000000000000001E-4</v>
      </c>
      <c r="C49" s="42">
        <v>8.9999999999999998E-4</v>
      </c>
      <c r="D49" s="42">
        <v>8.9999999999999998E-4</v>
      </c>
      <c r="E49" s="42">
        <v>1.8E-3</v>
      </c>
      <c r="F49" s="37">
        <v>1.0249999999999999</v>
      </c>
      <c r="G49" s="42">
        <v>2.9999999999999997E-4</v>
      </c>
      <c r="H49" s="42">
        <v>5.9999999999999995E-4</v>
      </c>
      <c r="I49" s="42">
        <v>1.5E-3</v>
      </c>
      <c r="J49" s="42">
        <v>3.0000000000000001E-3</v>
      </c>
      <c r="K49" s="42">
        <v>1.0249999999999999</v>
      </c>
    </row>
    <row r="50" spans="1:11">
      <c r="A50" t="s">
        <v>87</v>
      </c>
      <c r="B50" s="42">
        <v>5.0000000000000001E-4</v>
      </c>
      <c r="C50" s="42">
        <v>8.9999999999999998E-4</v>
      </c>
      <c r="D50" s="42">
        <v>8.9999999999999998E-4</v>
      </c>
      <c r="E50" s="42">
        <v>1.8E-3</v>
      </c>
      <c r="F50" s="37">
        <v>1.0249999999999999</v>
      </c>
      <c r="G50" s="42">
        <v>2.9999999999999997E-4</v>
      </c>
      <c r="H50" s="42">
        <v>5.9999999999999995E-4</v>
      </c>
      <c r="I50" s="42">
        <v>1.5E-3</v>
      </c>
      <c r="J50" s="42">
        <v>3.0000000000000001E-3</v>
      </c>
      <c r="K50" s="42">
        <v>1.0249999999999999</v>
      </c>
    </row>
    <row r="51" spans="1:11">
      <c r="A51" t="s">
        <v>88</v>
      </c>
      <c r="B51" s="42">
        <v>5.0000000000000001E-4</v>
      </c>
      <c r="C51" s="42">
        <v>8.9999999999999998E-4</v>
      </c>
      <c r="D51" s="42">
        <v>8.9999999999999998E-4</v>
      </c>
      <c r="E51" s="42">
        <v>1.8E-3</v>
      </c>
      <c r="F51" s="37">
        <v>1.0249999999999999</v>
      </c>
      <c r="G51" s="42">
        <v>2.9999999999999997E-4</v>
      </c>
      <c r="H51" s="42">
        <v>5.9999999999999995E-4</v>
      </c>
      <c r="I51" s="42">
        <v>1.5E-3</v>
      </c>
      <c r="J51" s="42">
        <v>3.0000000000000001E-3</v>
      </c>
      <c r="K51" s="42">
        <v>1.0249999999999999</v>
      </c>
    </row>
    <row r="52" spans="1:11">
      <c r="A52" t="s">
        <v>89</v>
      </c>
      <c r="B52" s="42">
        <v>5.0000000000000001E-4</v>
      </c>
      <c r="C52" s="42">
        <v>8.9999999999999998E-4</v>
      </c>
      <c r="D52" s="42">
        <v>8.9999999999999998E-4</v>
      </c>
      <c r="E52" s="42">
        <v>1.8E-3</v>
      </c>
      <c r="F52" s="37">
        <v>1.0249999999999999</v>
      </c>
      <c r="G52" s="42">
        <v>2.9999999999999997E-4</v>
      </c>
      <c r="H52" s="42">
        <v>5.9999999999999995E-4</v>
      </c>
      <c r="I52" s="42">
        <v>1.5E-3</v>
      </c>
      <c r="J52" s="42">
        <v>3.0000000000000001E-3</v>
      </c>
      <c r="K52" s="42">
        <v>1.0249999999999999</v>
      </c>
    </row>
  </sheetData>
  <mergeCells count="2">
    <mergeCell ref="G1:K1"/>
    <mergeCell ref="B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76AC1-1B01-463C-ACD1-64D1C99C475B}">
  <dimension ref="A1:K52"/>
  <sheetViews>
    <sheetView workbookViewId="0">
      <selection activeCell="I4" sqref="I4"/>
    </sheetView>
  </sheetViews>
  <sheetFormatPr defaultRowHeight="15"/>
  <cols>
    <col min="1" max="6" width="11.7109375" customWidth="1"/>
  </cols>
  <sheetData>
    <row r="1" spans="1:11">
      <c r="A1" s="39" t="str">
        <f ca="1">MID(CELL("filename",A1),FIND("]",CELL("filename",A1))+1,255)</f>
        <v>Program 5</v>
      </c>
      <c r="B1" s="107" t="s">
        <v>12</v>
      </c>
      <c r="C1" s="107"/>
      <c r="D1" s="107"/>
      <c r="E1" s="107"/>
      <c r="F1" s="107"/>
      <c r="G1" s="104" t="s">
        <v>111</v>
      </c>
      <c r="H1" s="104"/>
      <c r="I1" s="104"/>
      <c r="J1" s="104"/>
      <c r="K1" s="104"/>
    </row>
    <row r="2" spans="1:11">
      <c r="A2" s="3" t="s">
        <v>2</v>
      </c>
      <c r="B2" s="3" t="s">
        <v>90</v>
      </c>
      <c r="C2" s="3" t="s">
        <v>91</v>
      </c>
      <c r="D2" s="3" t="s">
        <v>92</v>
      </c>
      <c r="E2" s="3" t="s">
        <v>93</v>
      </c>
      <c r="F2" s="3" t="s">
        <v>103</v>
      </c>
      <c r="G2" s="3" t="s">
        <v>90</v>
      </c>
      <c r="H2" s="3" t="s">
        <v>91</v>
      </c>
      <c r="I2" s="3" t="s">
        <v>92</v>
      </c>
      <c r="J2" s="3" t="s">
        <v>93</v>
      </c>
      <c r="K2" s="3" t="s">
        <v>102</v>
      </c>
    </row>
    <row r="3" spans="1:11">
      <c r="A3" t="s">
        <v>40</v>
      </c>
      <c r="B3" s="41">
        <v>3.3330000000000002E-4</v>
      </c>
      <c r="C3" s="41">
        <v>3.3330000000000002E-4</v>
      </c>
      <c r="D3" s="40">
        <v>8.3333400000000003E-4</v>
      </c>
      <c r="E3" s="40">
        <v>8.3333400000000003E-4</v>
      </c>
      <c r="F3">
        <v>1.03</v>
      </c>
      <c r="G3" s="42">
        <v>9.17</v>
      </c>
      <c r="H3" s="42">
        <v>9.17</v>
      </c>
      <c r="I3" s="42">
        <v>1.4999999999999999E-4</v>
      </c>
      <c r="J3" s="42">
        <v>1.4999999999999999E-4</v>
      </c>
      <c r="K3" s="42">
        <v>1.0249999999999999</v>
      </c>
    </row>
    <row r="4" spans="1:11">
      <c r="A4" t="s">
        <v>41</v>
      </c>
      <c r="B4" s="41">
        <v>3.3330000000000002E-4</v>
      </c>
      <c r="C4" s="41">
        <v>3.3330000000000002E-4</v>
      </c>
      <c r="D4" s="40">
        <v>8.3333400000000003E-4</v>
      </c>
      <c r="E4" s="40">
        <v>8.3333400000000003E-4</v>
      </c>
      <c r="F4">
        <v>1.03</v>
      </c>
      <c r="G4" s="42">
        <v>9.17</v>
      </c>
      <c r="H4" s="42">
        <v>9.17</v>
      </c>
      <c r="I4" s="42">
        <v>1.4999999999999999E-4</v>
      </c>
      <c r="J4" s="42">
        <v>1.4999999999999999E-4</v>
      </c>
    </row>
    <row r="5" spans="1:11">
      <c r="A5" t="s">
        <v>42</v>
      </c>
      <c r="B5" s="41">
        <v>3.3330000000000002E-4</v>
      </c>
      <c r="C5" s="41">
        <v>3.3330000000000002E-4</v>
      </c>
      <c r="D5" s="40">
        <v>8.3333400000000003E-4</v>
      </c>
      <c r="E5" s="40">
        <v>8.3333400000000003E-4</v>
      </c>
      <c r="F5">
        <v>1.03</v>
      </c>
      <c r="G5" s="42">
        <v>9.17</v>
      </c>
      <c r="H5" s="42">
        <v>9.17</v>
      </c>
      <c r="I5" s="42">
        <v>1.4999999999999999E-4</v>
      </c>
      <c r="J5" s="42">
        <v>1.4999999999999999E-4</v>
      </c>
    </row>
    <row r="6" spans="1:11">
      <c r="A6" t="s">
        <v>43</v>
      </c>
      <c r="B6" s="41">
        <v>3.3330000000000002E-4</v>
      </c>
      <c r="C6" s="41">
        <v>3.3330000000000002E-4</v>
      </c>
      <c r="D6" s="40">
        <v>8.3333400000000003E-4</v>
      </c>
      <c r="E6" s="40">
        <v>8.3333400000000003E-4</v>
      </c>
      <c r="F6">
        <v>1.03</v>
      </c>
      <c r="G6" s="42">
        <v>9.17</v>
      </c>
      <c r="H6" s="42">
        <v>9.17</v>
      </c>
      <c r="I6" s="42">
        <v>1.4999999999999999E-4</v>
      </c>
      <c r="J6" s="42">
        <v>1.4999999999999999E-4</v>
      </c>
    </row>
    <row r="7" spans="1:11">
      <c r="A7" t="s">
        <v>44</v>
      </c>
      <c r="B7" s="41">
        <v>3.3330000000000002E-4</v>
      </c>
      <c r="C7" s="41">
        <v>3.3330000000000002E-4</v>
      </c>
      <c r="D7" s="40">
        <v>8.3333400000000003E-4</v>
      </c>
      <c r="E7" s="40">
        <v>8.3333400000000003E-4</v>
      </c>
      <c r="F7">
        <v>1.03</v>
      </c>
      <c r="G7" s="42">
        <v>9.17</v>
      </c>
      <c r="H7" s="42">
        <v>9.17</v>
      </c>
      <c r="I7" s="42">
        <v>1.4999999999999999E-4</v>
      </c>
      <c r="J7" s="42">
        <v>1.4999999999999999E-4</v>
      </c>
    </row>
    <row r="8" spans="1:11">
      <c r="A8" t="s">
        <v>45</v>
      </c>
      <c r="B8" s="41">
        <v>3.3330000000000002E-4</v>
      </c>
      <c r="C8" s="41">
        <v>3.3330000000000002E-4</v>
      </c>
      <c r="D8" s="40">
        <v>8.3333400000000003E-4</v>
      </c>
      <c r="E8" s="40">
        <v>8.3333400000000003E-4</v>
      </c>
      <c r="F8">
        <v>1.03</v>
      </c>
      <c r="G8" s="42">
        <v>9.17</v>
      </c>
      <c r="H8" s="42">
        <v>9.17</v>
      </c>
      <c r="I8" s="42">
        <v>1.4999999999999999E-4</v>
      </c>
      <c r="J8" s="42">
        <v>1.4999999999999999E-4</v>
      </c>
    </row>
    <row r="9" spans="1:11">
      <c r="A9" t="s">
        <v>46</v>
      </c>
      <c r="B9" s="41">
        <v>3.3330000000000002E-4</v>
      </c>
      <c r="C9" s="41">
        <v>3.3330000000000002E-4</v>
      </c>
      <c r="D9" s="40">
        <v>8.3333400000000003E-4</v>
      </c>
      <c r="E9" s="40">
        <v>8.3333400000000003E-4</v>
      </c>
      <c r="F9">
        <v>1.03</v>
      </c>
      <c r="G9" s="42">
        <v>9.17</v>
      </c>
      <c r="H9" s="42">
        <v>9.17</v>
      </c>
      <c r="I9" s="42">
        <v>1.4999999999999999E-4</v>
      </c>
      <c r="J9" s="42">
        <v>1.4999999999999999E-4</v>
      </c>
    </row>
    <row r="10" spans="1:11">
      <c r="A10" t="s">
        <v>47</v>
      </c>
      <c r="B10" s="41">
        <v>3.3330000000000002E-4</v>
      </c>
      <c r="C10" s="41">
        <v>3.3330000000000002E-4</v>
      </c>
      <c r="D10" s="40">
        <v>8.3333400000000003E-4</v>
      </c>
      <c r="E10" s="40">
        <v>8.3333400000000003E-4</v>
      </c>
      <c r="F10">
        <v>1.03</v>
      </c>
      <c r="G10" s="42">
        <v>9.17</v>
      </c>
      <c r="H10" s="42">
        <v>9.17</v>
      </c>
      <c r="I10" s="42">
        <v>1.4999999999999999E-4</v>
      </c>
      <c r="J10" s="42">
        <v>1.4999999999999999E-4</v>
      </c>
    </row>
    <row r="11" spans="1:11">
      <c r="A11" t="s">
        <v>48</v>
      </c>
      <c r="B11" s="41">
        <v>3.3330000000000002E-4</v>
      </c>
      <c r="C11" s="41">
        <v>3.3330000000000002E-4</v>
      </c>
      <c r="D11" s="40">
        <v>8.3333400000000003E-4</v>
      </c>
      <c r="E11" s="40">
        <v>8.3333400000000003E-4</v>
      </c>
      <c r="F11">
        <v>1.03</v>
      </c>
      <c r="G11" s="42">
        <v>9.17</v>
      </c>
      <c r="H11" s="42">
        <v>9.17</v>
      </c>
      <c r="I11" s="42">
        <v>1.4999999999999999E-4</v>
      </c>
      <c r="J11" s="42">
        <v>1.4999999999999999E-4</v>
      </c>
    </row>
    <row r="12" spans="1:11">
      <c r="A12" t="s">
        <v>49</v>
      </c>
      <c r="B12" s="41">
        <v>3.3330000000000002E-4</v>
      </c>
      <c r="C12" s="41">
        <v>3.3330000000000002E-4</v>
      </c>
      <c r="D12" s="40">
        <v>8.3333400000000003E-4</v>
      </c>
      <c r="E12" s="40">
        <v>8.3333400000000003E-4</v>
      </c>
      <c r="F12">
        <v>1.03</v>
      </c>
      <c r="G12" s="42">
        <v>9.17</v>
      </c>
      <c r="H12" s="42">
        <v>9.17</v>
      </c>
      <c r="I12" s="42">
        <v>1.4999999999999999E-4</v>
      </c>
      <c r="J12" s="42">
        <v>1.4999999999999999E-4</v>
      </c>
    </row>
    <row r="13" spans="1:11">
      <c r="A13" t="s">
        <v>50</v>
      </c>
      <c r="B13" s="41">
        <v>3.3330000000000002E-4</v>
      </c>
      <c r="C13" s="41">
        <v>3.3330000000000002E-4</v>
      </c>
      <c r="D13" s="40">
        <v>8.3333400000000003E-4</v>
      </c>
      <c r="E13" s="40">
        <v>8.3333400000000003E-4</v>
      </c>
      <c r="F13">
        <v>1.03</v>
      </c>
      <c r="G13" s="42">
        <v>9.17</v>
      </c>
      <c r="H13" s="42">
        <v>9.17</v>
      </c>
      <c r="I13" s="42">
        <v>1.4999999999999999E-4</v>
      </c>
      <c r="J13" s="42">
        <v>1.4999999999999999E-4</v>
      </c>
    </row>
    <row r="14" spans="1:11">
      <c r="A14" t="s">
        <v>51</v>
      </c>
      <c r="B14" s="41">
        <v>3.3330000000000002E-4</v>
      </c>
      <c r="C14" s="41">
        <v>3.3330000000000002E-4</v>
      </c>
      <c r="D14" s="40">
        <v>8.3333400000000003E-4</v>
      </c>
      <c r="E14" s="40">
        <v>8.3333400000000003E-4</v>
      </c>
      <c r="F14">
        <v>1.03</v>
      </c>
      <c r="G14" s="42">
        <v>9.17</v>
      </c>
      <c r="H14" s="42">
        <v>9.17</v>
      </c>
      <c r="I14" s="42">
        <v>1.4999999999999999E-4</v>
      </c>
      <c r="J14" s="42">
        <v>1.4999999999999999E-4</v>
      </c>
    </row>
    <row r="15" spans="1:11">
      <c r="A15" t="s">
        <v>52</v>
      </c>
      <c r="B15" s="41">
        <v>3.3330000000000002E-4</v>
      </c>
      <c r="C15" s="41">
        <v>3.3330000000000002E-4</v>
      </c>
      <c r="D15" s="40">
        <v>8.3333400000000003E-4</v>
      </c>
      <c r="E15" s="40">
        <v>8.3333400000000003E-4</v>
      </c>
      <c r="F15">
        <v>1.03</v>
      </c>
      <c r="G15" s="42">
        <v>9.17</v>
      </c>
      <c r="H15" s="42">
        <v>9.17</v>
      </c>
      <c r="I15" s="42">
        <v>1.4999999999999999E-4</v>
      </c>
      <c r="J15" s="42">
        <v>1.4999999999999999E-4</v>
      </c>
    </row>
    <row r="16" spans="1:11">
      <c r="A16" t="s">
        <v>53</v>
      </c>
      <c r="B16" s="41">
        <v>3.3330000000000002E-4</v>
      </c>
      <c r="C16" s="41">
        <v>3.3330000000000002E-4</v>
      </c>
      <c r="D16" s="40">
        <v>8.3333400000000003E-4</v>
      </c>
      <c r="E16" s="40">
        <v>8.3333400000000003E-4</v>
      </c>
      <c r="F16">
        <v>1.03</v>
      </c>
      <c r="G16" s="42">
        <v>9.17</v>
      </c>
      <c r="H16" s="42">
        <v>9.17</v>
      </c>
      <c r="I16" s="42">
        <v>1.4999999999999999E-4</v>
      </c>
      <c r="J16" s="42">
        <v>1.4999999999999999E-4</v>
      </c>
    </row>
    <row r="17" spans="1:10">
      <c r="A17" t="s">
        <v>54</v>
      </c>
      <c r="B17" s="41">
        <v>3.3330000000000002E-4</v>
      </c>
      <c r="C17" s="41">
        <v>3.3330000000000002E-4</v>
      </c>
      <c r="D17" s="40">
        <v>8.3333400000000003E-4</v>
      </c>
      <c r="E17" s="40">
        <v>8.3333400000000003E-4</v>
      </c>
      <c r="F17">
        <v>1.03</v>
      </c>
      <c r="G17" s="42">
        <v>9.17</v>
      </c>
      <c r="H17" s="42">
        <v>9.17</v>
      </c>
      <c r="I17" s="42">
        <v>1.4999999999999999E-4</v>
      </c>
      <c r="J17" s="42">
        <v>1.4999999999999999E-4</v>
      </c>
    </row>
    <row r="18" spans="1:10">
      <c r="A18" t="s">
        <v>55</v>
      </c>
      <c r="B18" s="41">
        <v>3.3330000000000002E-4</v>
      </c>
      <c r="C18" s="41">
        <v>3.3330000000000002E-4</v>
      </c>
      <c r="D18" s="40">
        <v>8.3333400000000003E-4</v>
      </c>
      <c r="E18" s="40">
        <v>8.3333400000000003E-4</v>
      </c>
      <c r="F18">
        <v>1.03</v>
      </c>
      <c r="G18" s="42">
        <v>9.17</v>
      </c>
      <c r="H18" s="42">
        <v>9.17</v>
      </c>
      <c r="I18" s="42">
        <v>1.4999999999999999E-4</v>
      </c>
      <c r="J18" s="42">
        <v>1.4999999999999999E-4</v>
      </c>
    </row>
    <row r="19" spans="1:10">
      <c r="A19" t="s">
        <v>56</v>
      </c>
      <c r="B19" s="41">
        <v>3.3330000000000002E-4</v>
      </c>
      <c r="C19" s="41">
        <v>3.3330000000000002E-4</v>
      </c>
      <c r="D19" s="40">
        <v>8.3333400000000003E-4</v>
      </c>
      <c r="E19" s="40">
        <v>8.3333400000000003E-4</v>
      </c>
      <c r="F19">
        <v>1.03</v>
      </c>
      <c r="G19" s="42">
        <v>9.17</v>
      </c>
      <c r="H19" s="42">
        <v>9.17</v>
      </c>
      <c r="I19" s="42">
        <v>1.4999999999999999E-4</v>
      </c>
      <c r="J19" s="42">
        <v>1.4999999999999999E-4</v>
      </c>
    </row>
    <row r="20" spans="1:10">
      <c r="A20" t="s">
        <v>57</v>
      </c>
      <c r="B20" s="41">
        <v>3.3330000000000002E-4</v>
      </c>
      <c r="C20" s="41">
        <v>3.3330000000000002E-4</v>
      </c>
      <c r="D20" s="40">
        <v>8.3333400000000003E-4</v>
      </c>
      <c r="E20" s="40">
        <v>8.3333400000000003E-4</v>
      </c>
      <c r="F20">
        <v>1.03</v>
      </c>
      <c r="G20" s="42">
        <v>9.17</v>
      </c>
      <c r="H20" s="42">
        <v>9.17</v>
      </c>
      <c r="I20" s="42">
        <v>1.4999999999999999E-4</v>
      </c>
      <c r="J20" s="42">
        <v>1.4999999999999999E-4</v>
      </c>
    </row>
    <row r="21" spans="1:10">
      <c r="A21" t="s">
        <v>58</v>
      </c>
      <c r="B21" s="41">
        <v>3.3330000000000002E-4</v>
      </c>
      <c r="C21" s="41">
        <v>3.3330000000000002E-4</v>
      </c>
      <c r="D21" s="40">
        <v>8.3333400000000003E-4</v>
      </c>
      <c r="E21" s="40">
        <v>8.3333400000000003E-4</v>
      </c>
      <c r="F21">
        <v>1.03</v>
      </c>
      <c r="G21" s="42">
        <v>9.17</v>
      </c>
      <c r="H21" s="42">
        <v>9.17</v>
      </c>
      <c r="I21" s="42">
        <v>1.4999999999999999E-4</v>
      </c>
      <c r="J21" s="42">
        <v>1.4999999999999999E-4</v>
      </c>
    </row>
    <row r="22" spans="1:10">
      <c r="A22" t="s">
        <v>59</v>
      </c>
      <c r="B22" s="41">
        <v>3.3330000000000002E-4</v>
      </c>
      <c r="C22" s="41">
        <v>3.3330000000000002E-4</v>
      </c>
      <c r="D22" s="40">
        <v>8.3333400000000003E-4</v>
      </c>
      <c r="E22" s="40">
        <v>8.3333400000000003E-4</v>
      </c>
      <c r="F22">
        <v>1.03</v>
      </c>
      <c r="G22" s="42">
        <v>9.17</v>
      </c>
      <c r="H22" s="42">
        <v>9.17</v>
      </c>
      <c r="I22" s="42">
        <v>1.4999999999999999E-4</v>
      </c>
      <c r="J22" s="42">
        <v>1.4999999999999999E-4</v>
      </c>
    </row>
    <row r="23" spans="1:10">
      <c r="A23" t="s">
        <v>60</v>
      </c>
      <c r="B23" s="41">
        <v>3.3330000000000002E-4</v>
      </c>
      <c r="C23" s="41">
        <v>3.3330000000000002E-4</v>
      </c>
      <c r="D23" s="40">
        <v>8.3333400000000003E-4</v>
      </c>
      <c r="E23" s="40">
        <v>8.3333400000000003E-4</v>
      </c>
      <c r="F23">
        <v>1.03</v>
      </c>
      <c r="G23" s="42">
        <v>9.17</v>
      </c>
      <c r="H23" s="42">
        <v>9.17</v>
      </c>
      <c r="I23" s="42">
        <v>1.4999999999999999E-4</v>
      </c>
      <c r="J23" s="42">
        <v>1.4999999999999999E-4</v>
      </c>
    </row>
    <row r="24" spans="1:10">
      <c r="A24" t="s">
        <v>61</v>
      </c>
      <c r="B24" s="41">
        <v>8.0833399999999996E-4</v>
      </c>
      <c r="C24" s="41">
        <v>8.0833399999999996E-4</v>
      </c>
      <c r="D24" s="40">
        <v>1.3333399999999999E-3</v>
      </c>
      <c r="E24" s="40">
        <v>1.3333399999999999E-3</v>
      </c>
      <c r="F24">
        <v>1.03</v>
      </c>
      <c r="G24" s="42">
        <v>9.17</v>
      </c>
      <c r="H24" s="42">
        <v>9.17</v>
      </c>
      <c r="I24" s="42">
        <v>1.4999999999999999E-4</v>
      </c>
      <c r="J24" s="42">
        <v>1.4999999999999999E-4</v>
      </c>
    </row>
    <row r="25" spans="1:10">
      <c r="A25" t="s">
        <v>62</v>
      </c>
      <c r="B25" s="41">
        <v>3.3330000000000002E-4</v>
      </c>
      <c r="C25" s="41">
        <v>3.3330000000000002E-4</v>
      </c>
      <c r="D25" s="40">
        <v>8.3333400000000003E-4</v>
      </c>
      <c r="E25" s="40">
        <v>8.3333400000000003E-4</v>
      </c>
      <c r="F25">
        <v>1.03</v>
      </c>
      <c r="G25" s="42">
        <v>9.17</v>
      </c>
      <c r="H25" s="42">
        <v>9.17</v>
      </c>
      <c r="I25" s="42">
        <v>1.4999999999999999E-4</v>
      </c>
      <c r="J25" s="42">
        <v>1.4999999999999999E-4</v>
      </c>
    </row>
    <row r="26" spans="1:10">
      <c r="A26" t="s">
        <v>63</v>
      </c>
      <c r="B26" s="41">
        <v>3.3330000000000002E-4</v>
      </c>
      <c r="C26" s="41">
        <v>3.3330000000000002E-4</v>
      </c>
      <c r="D26" s="40">
        <v>8.3333400000000003E-4</v>
      </c>
      <c r="E26" s="40">
        <v>8.3333400000000003E-4</v>
      </c>
      <c r="F26">
        <v>1.03</v>
      </c>
      <c r="G26" s="42">
        <v>9.17</v>
      </c>
      <c r="H26" s="42">
        <v>9.17</v>
      </c>
      <c r="I26" s="42">
        <v>1.4999999999999999E-4</v>
      </c>
      <c r="J26" s="42">
        <v>1.4999999999999999E-4</v>
      </c>
    </row>
    <row r="27" spans="1:10">
      <c r="A27" t="s">
        <v>64</v>
      </c>
      <c r="B27" s="41">
        <v>3.3330000000000002E-4</v>
      </c>
      <c r="C27" s="41">
        <v>3.3330000000000002E-4</v>
      </c>
      <c r="D27" s="40">
        <v>8.3333400000000003E-4</v>
      </c>
      <c r="E27" s="40">
        <v>8.3333400000000003E-4</v>
      </c>
      <c r="F27">
        <v>1.03</v>
      </c>
      <c r="G27" s="42">
        <v>9.17</v>
      </c>
      <c r="H27" s="42">
        <v>9.17</v>
      </c>
      <c r="I27" s="42">
        <v>1.4999999999999999E-4</v>
      </c>
      <c r="J27" s="42">
        <v>1.4999999999999999E-4</v>
      </c>
    </row>
    <row r="28" spans="1:10">
      <c r="A28" t="s">
        <v>65</v>
      </c>
      <c r="B28" s="41">
        <v>3.3330000000000002E-4</v>
      </c>
      <c r="C28" s="41">
        <v>3.3330000000000002E-4</v>
      </c>
      <c r="D28" s="40">
        <v>8.3333400000000003E-4</v>
      </c>
      <c r="E28" s="40">
        <v>8.3333400000000003E-4</v>
      </c>
      <c r="F28">
        <v>1.03</v>
      </c>
      <c r="G28" s="42">
        <v>9.17</v>
      </c>
      <c r="H28" s="42">
        <v>9.17</v>
      </c>
      <c r="I28" s="42">
        <v>1.4999999999999999E-4</v>
      </c>
      <c r="J28" s="42">
        <v>1.4999999999999999E-4</v>
      </c>
    </row>
    <row r="29" spans="1:10">
      <c r="A29" t="s">
        <v>66</v>
      </c>
      <c r="B29" s="41">
        <v>3.3330000000000002E-4</v>
      </c>
      <c r="C29" s="41">
        <v>3.3330000000000002E-4</v>
      </c>
      <c r="D29" s="40">
        <v>8.3333400000000003E-4</v>
      </c>
      <c r="E29" s="40">
        <v>8.3333400000000003E-4</v>
      </c>
      <c r="F29">
        <v>1.03</v>
      </c>
      <c r="G29" s="42">
        <v>9.17</v>
      </c>
      <c r="H29" s="42">
        <v>9.17</v>
      </c>
      <c r="I29" s="42">
        <v>1.4999999999999999E-4</v>
      </c>
      <c r="J29" s="42">
        <v>1.4999999999999999E-4</v>
      </c>
    </row>
    <row r="30" spans="1:10">
      <c r="A30" t="s">
        <v>67</v>
      </c>
      <c r="B30" s="41">
        <v>3.3330000000000002E-4</v>
      </c>
      <c r="C30" s="41">
        <v>3.3330000000000002E-4</v>
      </c>
      <c r="D30" s="40">
        <v>8.3333400000000003E-4</v>
      </c>
      <c r="E30" s="40">
        <v>8.3333400000000003E-4</v>
      </c>
      <c r="F30">
        <v>1.03</v>
      </c>
      <c r="G30" s="42">
        <v>9.17</v>
      </c>
      <c r="H30" s="42">
        <v>9.17</v>
      </c>
      <c r="I30" s="42">
        <v>1.4999999999999999E-4</v>
      </c>
      <c r="J30" s="42">
        <v>1.4999999999999999E-4</v>
      </c>
    </row>
    <row r="31" spans="1:10">
      <c r="A31" t="s">
        <v>68</v>
      </c>
      <c r="B31" s="41">
        <v>3.3330000000000002E-4</v>
      </c>
      <c r="C31" s="41">
        <v>3.3330000000000002E-4</v>
      </c>
      <c r="D31" s="40">
        <v>8.3333400000000003E-4</v>
      </c>
      <c r="E31" s="40">
        <v>8.3333400000000003E-4</v>
      </c>
      <c r="F31">
        <v>1.03</v>
      </c>
      <c r="G31" s="42">
        <v>9.17</v>
      </c>
      <c r="H31" s="42">
        <v>9.17</v>
      </c>
      <c r="I31" s="42">
        <v>1.4999999999999999E-4</v>
      </c>
      <c r="J31" s="42">
        <v>1.4999999999999999E-4</v>
      </c>
    </row>
    <row r="32" spans="1:10">
      <c r="A32" t="s">
        <v>69</v>
      </c>
      <c r="B32" s="41">
        <v>3.3330000000000002E-4</v>
      </c>
      <c r="C32" s="41">
        <v>3.3330000000000002E-4</v>
      </c>
      <c r="D32" s="40">
        <v>8.3333400000000003E-4</v>
      </c>
      <c r="E32" s="40">
        <v>8.3333400000000003E-4</v>
      </c>
      <c r="F32">
        <v>1.03</v>
      </c>
      <c r="G32" s="42">
        <v>9.17</v>
      </c>
      <c r="H32" s="42">
        <v>9.17</v>
      </c>
      <c r="I32" s="42">
        <v>1.4999999999999999E-4</v>
      </c>
      <c r="J32" s="42">
        <v>1.4999999999999999E-4</v>
      </c>
    </row>
    <row r="33" spans="1:10">
      <c r="A33" t="s">
        <v>70</v>
      </c>
      <c r="B33" s="41">
        <v>3.3330000000000002E-4</v>
      </c>
      <c r="C33" s="41">
        <v>3.3330000000000002E-4</v>
      </c>
      <c r="D33" s="40">
        <v>8.3333400000000003E-4</v>
      </c>
      <c r="E33" s="40">
        <v>8.3333400000000003E-4</v>
      </c>
      <c r="F33">
        <v>1.03</v>
      </c>
      <c r="G33" s="42">
        <v>9.17</v>
      </c>
      <c r="H33" s="42">
        <v>9.17</v>
      </c>
      <c r="I33" s="42">
        <v>1.4999999999999999E-4</v>
      </c>
      <c r="J33" s="42">
        <v>1.4999999999999999E-4</v>
      </c>
    </row>
    <row r="34" spans="1:10">
      <c r="A34" t="s">
        <v>71</v>
      </c>
      <c r="B34" s="41">
        <v>3.3330000000000002E-4</v>
      </c>
      <c r="C34" s="41">
        <v>3.3330000000000002E-4</v>
      </c>
      <c r="D34" s="40">
        <v>8.3333400000000003E-4</v>
      </c>
      <c r="E34" s="40">
        <v>8.3333400000000003E-4</v>
      </c>
      <c r="F34">
        <v>1.03</v>
      </c>
      <c r="G34" s="42">
        <v>9.17</v>
      </c>
      <c r="H34" s="42">
        <v>9.17</v>
      </c>
      <c r="I34" s="42">
        <v>1.4999999999999999E-4</v>
      </c>
      <c r="J34" s="42">
        <v>1.4999999999999999E-4</v>
      </c>
    </row>
    <row r="35" spans="1:10">
      <c r="A35" t="s">
        <v>72</v>
      </c>
      <c r="B35" s="41">
        <v>3.3330000000000002E-4</v>
      </c>
      <c r="C35" s="41">
        <v>3.3330000000000002E-4</v>
      </c>
      <c r="D35" s="40">
        <v>8.3333400000000003E-4</v>
      </c>
      <c r="E35" s="40">
        <v>8.3333400000000003E-4</v>
      </c>
      <c r="F35">
        <v>1.03</v>
      </c>
      <c r="G35" s="42">
        <v>9.17</v>
      </c>
      <c r="H35" s="42">
        <v>9.17</v>
      </c>
      <c r="I35" s="42">
        <v>1.4999999999999999E-4</v>
      </c>
      <c r="J35" s="42">
        <v>1.4999999999999999E-4</v>
      </c>
    </row>
    <row r="36" spans="1:10">
      <c r="A36" t="s">
        <v>73</v>
      </c>
      <c r="B36" s="41">
        <v>3.3330000000000002E-4</v>
      </c>
      <c r="C36" s="41">
        <v>3.3330000000000002E-4</v>
      </c>
      <c r="D36" s="40">
        <v>8.3333400000000003E-4</v>
      </c>
      <c r="E36" s="40">
        <v>8.3333400000000003E-4</v>
      </c>
      <c r="F36">
        <v>1.03</v>
      </c>
      <c r="G36" s="42">
        <v>9.17</v>
      </c>
      <c r="H36" s="42">
        <v>9.17</v>
      </c>
      <c r="I36" s="42">
        <v>1.4999999999999999E-4</v>
      </c>
      <c r="J36" s="42">
        <v>1.4999999999999999E-4</v>
      </c>
    </row>
    <row r="37" spans="1:10">
      <c r="A37" t="s">
        <v>74</v>
      </c>
      <c r="B37" s="41">
        <v>3.3330000000000002E-4</v>
      </c>
      <c r="C37" s="41">
        <v>3.3330000000000002E-4</v>
      </c>
      <c r="D37" s="40">
        <v>8.3333400000000003E-4</v>
      </c>
      <c r="E37" s="40">
        <v>8.3333400000000003E-4</v>
      </c>
      <c r="F37">
        <v>1.03</v>
      </c>
      <c r="G37" s="42">
        <v>9.17</v>
      </c>
      <c r="H37" s="42">
        <v>9.17</v>
      </c>
      <c r="I37" s="42">
        <v>1.4999999999999999E-4</v>
      </c>
      <c r="J37" s="42">
        <v>1.4999999999999999E-4</v>
      </c>
    </row>
    <row r="38" spans="1:10">
      <c r="A38" t="s">
        <v>75</v>
      </c>
      <c r="B38" s="41">
        <v>3.3330000000000002E-4</v>
      </c>
      <c r="C38" s="41">
        <v>3.3330000000000002E-4</v>
      </c>
      <c r="D38" s="40">
        <v>8.3333400000000003E-4</v>
      </c>
      <c r="E38" s="40">
        <v>8.3333400000000003E-4</v>
      </c>
      <c r="F38">
        <v>1.03</v>
      </c>
      <c r="G38" s="42">
        <v>9.17</v>
      </c>
      <c r="H38" s="42">
        <v>9.17</v>
      </c>
      <c r="I38" s="42">
        <v>1.4999999999999999E-4</v>
      </c>
      <c r="J38" s="42">
        <v>1.4999999999999999E-4</v>
      </c>
    </row>
    <row r="39" spans="1:10">
      <c r="A39" t="s">
        <v>76</v>
      </c>
      <c r="B39" s="41">
        <v>3.3330000000000002E-4</v>
      </c>
      <c r="C39" s="41">
        <v>3.3330000000000002E-4</v>
      </c>
      <c r="D39" s="40">
        <v>8.3333400000000003E-4</v>
      </c>
      <c r="E39" s="40">
        <v>8.3333400000000003E-4</v>
      </c>
      <c r="F39">
        <v>1.03</v>
      </c>
      <c r="G39" s="42">
        <v>9.17</v>
      </c>
      <c r="H39" s="42">
        <v>9.17</v>
      </c>
      <c r="I39" s="42">
        <v>1.4999999999999999E-4</v>
      </c>
      <c r="J39" s="42">
        <v>1.4999999999999999E-4</v>
      </c>
    </row>
    <row r="40" spans="1:10">
      <c r="A40" t="s">
        <v>77</v>
      </c>
      <c r="B40" s="41">
        <v>3.3330000000000002E-4</v>
      </c>
      <c r="C40" s="41">
        <v>3.3330000000000002E-4</v>
      </c>
      <c r="D40" s="40">
        <v>8.3333400000000003E-4</v>
      </c>
      <c r="E40" s="40">
        <v>8.3333400000000003E-4</v>
      </c>
      <c r="F40">
        <v>1.03</v>
      </c>
      <c r="G40" s="42">
        <v>9.17</v>
      </c>
      <c r="H40" s="42">
        <v>9.17</v>
      </c>
      <c r="I40" s="42">
        <v>1.4999999999999999E-4</v>
      </c>
      <c r="J40" s="42">
        <v>1.4999999999999999E-4</v>
      </c>
    </row>
    <row r="41" spans="1:10">
      <c r="A41" t="s">
        <v>78</v>
      </c>
      <c r="B41" s="41">
        <v>3.3330000000000002E-4</v>
      </c>
      <c r="C41" s="41">
        <v>3.3330000000000002E-4</v>
      </c>
      <c r="D41" s="40">
        <v>8.3333400000000003E-4</v>
      </c>
      <c r="E41" s="40">
        <v>8.3333400000000003E-4</v>
      </c>
      <c r="F41">
        <v>1.03</v>
      </c>
      <c r="G41" s="42">
        <v>9.17</v>
      </c>
      <c r="H41" s="42">
        <v>9.17</v>
      </c>
      <c r="I41" s="42">
        <v>1.4999999999999999E-4</v>
      </c>
      <c r="J41" s="42">
        <v>1.4999999999999999E-4</v>
      </c>
    </row>
    <row r="42" spans="1:10">
      <c r="A42" t="s">
        <v>79</v>
      </c>
      <c r="B42" s="41">
        <v>3.3330000000000002E-4</v>
      </c>
      <c r="C42" s="41">
        <v>3.3330000000000002E-4</v>
      </c>
      <c r="D42" s="40">
        <v>8.3333400000000003E-4</v>
      </c>
      <c r="E42" s="40">
        <v>8.3333400000000003E-4</v>
      </c>
      <c r="F42">
        <v>1.03</v>
      </c>
      <c r="G42" s="42">
        <v>9.17</v>
      </c>
      <c r="H42" s="42">
        <v>9.17</v>
      </c>
      <c r="I42" s="42">
        <v>1.4999999999999999E-4</v>
      </c>
      <c r="J42" s="42">
        <v>1.4999999999999999E-4</v>
      </c>
    </row>
    <row r="43" spans="1:10">
      <c r="A43" t="s">
        <v>80</v>
      </c>
      <c r="B43" s="41">
        <v>3.3330000000000002E-4</v>
      </c>
      <c r="C43" s="41">
        <v>3.3330000000000002E-4</v>
      </c>
      <c r="D43" s="40">
        <v>8.3333400000000003E-4</v>
      </c>
      <c r="E43" s="40">
        <v>8.3333400000000003E-4</v>
      </c>
      <c r="F43">
        <v>1.03</v>
      </c>
      <c r="G43" s="42">
        <v>9.17</v>
      </c>
      <c r="H43" s="42">
        <v>9.17</v>
      </c>
      <c r="I43" s="42">
        <v>1.4999999999999999E-4</v>
      </c>
      <c r="J43" s="42">
        <v>1.4999999999999999E-4</v>
      </c>
    </row>
    <row r="44" spans="1:10">
      <c r="A44" t="s">
        <v>81</v>
      </c>
      <c r="B44" s="41">
        <v>3.3330000000000002E-4</v>
      </c>
      <c r="C44" s="41">
        <v>3.3330000000000002E-4</v>
      </c>
      <c r="D44" s="40">
        <v>8.3333400000000003E-4</v>
      </c>
      <c r="E44" s="40">
        <v>8.3333400000000003E-4</v>
      </c>
      <c r="F44">
        <v>1.03</v>
      </c>
      <c r="G44" s="42">
        <v>9.17</v>
      </c>
      <c r="H44" s="42">
        <v>9.17</v>
      </c>
      <c r="I44" s="42">
        <v>1.4999999999999999E-4</v>
      </c>
      <c r="J44" s="42">
        <v>1.4999999999999999E-4</v>
      </c>
    </row>
    <row r="45" spans="1:10">
      <c r="A45" t="s">
        <v>82</v>
      </c>
      <c r="B45" s="41">
        <v>3.3330000000000002E-4</v>
      </c>
      <c r="C45" s="41">
        <v>3.3330000000000002E-4</v>
      </c>
      <c r="D45" s="40">
        <v>8.3333400000000003E-4</v>
      </c>
      <c r="E45" s="40">
        <v>8.3333400000000003E-4</v>
      </c>
      <c r="F45">
        <v>1.03</v>
      </c>
      <c r="G45" s="42">
        <v>9.17</v>
      </c>
      <c r="H45" s="42">
        <v>9.17</v>
      </c>
      <c r="I45" s="42">
        <v>1.4999999999999999E-4</v>
      </c>
      <c r="J45" s="42">
        <v>1.4999999999999999E-4</v>
      </c>
    </row>
    <row r="46" spans="1:10">
      <c r="A46" t="s">
        <v>83</v>
      </c>
      <c r="B46" s="41">
        <v>3.3330000000000002E-4</v>
      </c>
      <c r="C46" s="41">
        <v>3.3330000000000002E-4</v>
      </c>
      <c r="D46" s="40">
        <v>8.3333400000000003E-4</v>
      </c>
      <c r="E46" s="40">
        <v>8.3333400000000003E-4</v>
      </c>
      <c r="F46">
        <v>1.03</v>
      </c>
      <c r="G46" s="42">
        <v>9.17</v>
      </c>
      <c r="H46" s="42">
        <v>9.17</v>
      </c>
      <c r="I46" s="42">
        <v>1.4999999999999999E-4</v>
      </c>
      <c r="J46" s="42">
        <v>1.4999999999999999E-4</v>
      </c>
    </row>
    <row r="47" spans="1:10">
      <c r="A47" t="s">
        <v>84</v>
      </c>
      <c r="B47" s="41">
        <v>3.3330000000000002E-4</v>
      </c>
      <c r="C47" s="41">
        <v>3.3330000000000002E-4</v>
      </c>
      <c r="D47" s="40">
        <v>8.3333400000000003E-4</v>
      </c>
      <c r="E47" s="40">
        <v>8.3333400000000003E-4</v>
      </c>
      <c r="F47">
        <v>1.03</v>
      </c>
      <c r="G47" s="42">
        <v>9.17</v>
      </c>
      <c r="H47" s="42">
        <v>9.17</v>
      </c>
      <c r="I47" s="42">
        <v>1.4999999999999999E-4</v>
      </c>
      <c r="J47" s="42">
        <v>1.4999999999999999E-4</v>
      </c>
    </row>
    <row r="48" spans="1:10">
      <c r="A48" t="s">
        <v>85</v>
      </c>
      <c r="B48" s="41">
        <v>3.3330000000000002E-4</v>
      </c>
      <c r="C48" s="41">
        <v>3.3330000000000002E-4</v>
      </c>
      <c r="D48" s="40">
        <v>8.3333400000000003E-4</v>
      </c>
      <c r="E48" s="40">
        <v>8.3333400000000003E-4</v>
      </c>
      <c r="F48">
        <v>1.03</v>
      </c>
      <c r="G48" s="42">
        <v>9.17</v>
      </c>
      <c r="H48" s="42">
        <v>9.17</v>
      </c>
      <c r="I48" s="42">
        <v>1.4999999999999999E-4</v>
      </c>
      <c r="J48" s="42">
        <v>1.4999999999999999E-4</v>
      </c>
    </row>
    <row r="49" spans="1:10">
      <c r="A49" t="s">
        <v>86</v>
      </c>
      <c r="B49" s="41">
        <v>3.3330000000000002E-4</v>
      </c>
      <c r="C49" s="41">
        <v>3.3330000000000002E-4</v>
      </c>
      <c r="D49" s="40">
        <v>8.3333400000000003E-4</v>
      </c>
      <c r="E49" s="40">
        <v>8.3333400000000003E-4</v>
      </c>
      <c r="F49">
        <v>1.03</v>
      </c>
      <c r="G49" s="42">
        <v>9.17</v>
      </c>
      <c r="H49" s="42">
        <v>9.17</v>
      </c>
      <c r="I49" s="42">
        <v>1.4999999999999999E-4</v>
      </c>
      <c r="J49" s="42">
        <v>1.4999999999999999E-4</v>
      </c>
    </row>
    <row r="50" spans="1:10">
      <c r="A50" t="s">
        <v>87</v>
      </c>
      <c r="B50" s="41">
        <v>3.3330000000000002E-4</v>
      </c>
      <c r="C50" s="41">
        <v>3.3330000000000002E-4</v>
      </c>
      <c r="D50" s="40">
        <v>8.3333400000000003E-4</v>
      </c>
      <c r="E50" s="40">
        <v>8.3333400000000003E-4</v>
      </c>
      <c r="F50">
        <v>1.03</v>
      </c>
      <c r="G50" s="42">
        <v>9.17</v>
      </c>
      <c r="H50" s="42">
        <v>9.17</v>
      </c>
      <c r="I50" s="42">
        <v>1.4999999999999999E-4</v>
      </c>
      <c r="J50" s="42">
        <v>1.4999999999999999E-4</v>
      </c>
    </row>
    <row r="51" spans="1:10">
      <c r="A51" t="s">
        <v>88</v>
      </c>
      <c r="B51" s="41">
        <v>3.3330000000000002E-4</v>
      </c>
      <c r="C51" s="41">
        <v>3.3330000000000002E-4</v>
      </c>
      <c r="D51" s="40">
        <v>8.3333400000000003E-4</v>
      </c>
      <c r="E51" s="40">
        <v>8.3333400000000003E-4</v>
      </c>
      <c r="F51">
        <v>1.03</v>
      </c>
      <c r="G51" s="42">
        <v>9.17</v>
      </c>
      <c r="H51" s="42">
        <v>9.17</v>
      </c>
      <c r="I51" s="42">
        <v>1.4999999999999999E-4</v>
      </c>
      <c r="J51" s="42">
        <v>1.4999999999999999E-4</v>
      </c>
    </row>
    <row r="52" spans="1:10">
      <c r="A52" t="s">
        <v>89</v>
      </c>
      <c r="B52" s="41">
        <v>3.3330000000000002E-4</v>
      </c>
      <c r="C52" s="41">
        <v>3.3330000000000002E-4</v>
      </c>
      <c r="D52" s="40">
        <v>8.3333400000000003E-4</v>
      </c>
      <c r="E52" s="40">
        <v>8.3333400000000003E-4</v>
      </c>
      <c r="F52">
        <v>1.03</v>
      </c>
      <c r="G52" s="42">
        <v>9.17</v>
      </c>
      <c r="H52" s="42">
        <v>9.17</v>
      </c>
      <c r="I52" s="42">
        <v>1.4999999999999999E-4</v>
      </c>
      <c r="J52" s="42">
        <v>1.4999999999999999E-4</v>
      </c>
    </row>
  </sheetData>
  <mergeCells count="2">
    <mergeCell ref="B1:F1"/>
    <mergeCell ref="G1:K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E3B24-2E94-43B2-83D7-AE2F24056EB8}">
  <dimension ref="A1:K52"/>
  <sheetViews>
    <sheetView workbookViewId="0">
      <selection activeCell="I4" sqref="I4"/>
    </sheetView>
  </sheetViews>
  <sheetFormatPr defaultRowHeight="15"/>
  <cols>
    <col min="1" max="6" width="12.28515625" customWidth="1"/>
  </cols>
  <sheetData>
    <row r="1" spans="1:11">
      <c r="A1" s="39" t="str">
        <f ca="1">MID(CELL("filename",A1),FIND("]",CELL("filename",A1))+1,255)</f>
        <v>Program 6</v>
      </c>
      <c r="B1" s="104" t="s">
        <v>12</v>
      </c>
      <c r="C1" s="104"/>
      <c r="D1" s="104"/>
      <c r="E1" s="104"/>
      <c r="F1" s="104"/>
      <c r="G1" s="104" t="s">
        <v>111</v>
      </c>
      <c r="H1" s="104"/>
      <c r="I1" s="104"/>
      <c r="J1" s="104"/>
      <c r="K1" s="104"/>
    </row>
    <row r="2" spans="1:11">
      <c r="A2" s="3" t="s">
        <v>2</v>
      </c>
      <c r="B2" s="3" t="s">
        <v>90</v>
      </c>
      <c r="C2" s="3" t="s">
        <v>91</v>
      </c>
      <c r="D2" s="3" t="s">
        <v>92</v>
      </c>
      <c r="E2" s="3" t="s">
        <v>93</v>
      </c>
      <c r="F2" s="3" t="s">
        <v>102</v>
      </c>
      <c r="G2" s="3" t="s">
        <v>90</v>
      </c>
      <c r="H2" s="3" t="s">
        <v>91</v>
      </c>
      <c r="I2" s="3" t="s">
        <v>92</v>
      </c>
      <c r="J2" s="3" t="s">
        <v>93</v>
      </c>
      <c r="K2" s="3" t="s">
        <v>102</v>
      </c>
    </row>
    <row r="3" spans="1:11">
      <c r="A3" t="s">
        <v>40</v>
      </c>
      <c r="B3" s="42">
        <v>3.5833339999999999E-4</v>
      </c>
      <c r="C3" s="42">
        <v>3.5833339999999999E-4</v>
      </c>
      <c r="D3" s="42">
        <v>9.3333999999999995E-4</v>
      </c>
      <c r="E3" s="42">
        <v>9.3333999999999995E-4</v>
      </c>
      <c r="F3" s="42">
        <v>1.0249999999999999</v>
      </c>
      <c r="G3" s="42">
        <v>9.17</v>
      </c>
      <c r="H3" s="42">
        <v>9.17</v>
      </c>
      <c r="I3" s="42">
        <v>1.4999999999999999E-4</v>
      </c>
      <c r="J3" s="42">
        <v>1.4999999999999999E-4</v>
      </c>
      <c r="K3" s="42">
        <v>1.0249999999999999</v>
      </c>
    </row>
    <row r="4" spans="1:11">
      <c r="A4" t="s">
        <v>41</v>
      </c>
      <c r="B4" s="42">
        <v>3.5833339999999999E-4</v>
      </c>
      <c r="C4" s="42">
        <v>3.5833339999999999E-4</v>
      </c>
      <c r="D4" s="42">
        <v>9.3333999999999995E-4</v>
      </c>
      <c r="E4" s="42">
        <v>9.3333999999999995E-4</v>
      </c>
      <c r="F4" s="42">
        <v>1.0249999999999999</v>
      </c>
      <c r="G4" s="42">
        <v>9.17</v>
      </c>
      <c r="H4" s="42">
        <v>9.17</v>
      </c>
      <c r="I4" s="42">
        <v>1.4999999999999999E-4</v>
      </c>
      <c r="J4" s="42">
        <v>1.4999999999999999E-4</v>
      </c>
      <c r="K4" s="42">
        <v>1.0249999999999999</v>
      </c>
    </row>
    <row r="5" spans="1:11">
      <c r="A5" t="s">
        <v>42</v>
      </c>
      <c r="B5" s="42">
        <v>3.5833339999999999E-4</v>
      </c>
      <c r="C5" s="42">
        <v>3.5833339999999999E-4</v>
      </c>
      <c r="D5" s="42">
        <v>9.3333999999999995E-4</v>
      </c>
      <c r="E5" s="42">
        <v>9.3333999999999995E-4</v>
      </c>
      <c r="F5" s="42">
        <v>1.0249999999999999</v>
      </c>
      <c r="G5" s="42">
        <v>9.17</v>
      </c>
      <c r="H5" s="42">
        <v>9.17</v>
      </c>
      <c r="I5" s="42">
        <v>1.4999999999999999E-4</v>
      </c>
      <c r="J5" s="42">
        <v>1.4999999999999999E-4</v>
      </c>
      <c r="K5" s="42">
        <v>1.0249999999999999</v>
      </c>
    </row>
    <row r="6" spans="1:11">
      <c r="A6" t="s">
        <v>43</v>
      </c>
      <c r="B6" s="42">
        <v>3.5833339999999999E-4</v>
      </c>
      <c r="C6" s="42">
        <v>3.5833339999999999E-4</v>
      </c>
      <c r="D6" s="42">
        <v>9.3333999999999995E-4</v>
      </c>
      <c r="E6" s="42">
        <v>9.3333999999999995E-4</v>
      </c>
      <c r="F6" s="42">
        <v>1.0249999999999999</v>
      </c>
      <c r="G6" s="42">
        <v>9.17</v>
      </c>
      <c r="H6" s="42">
        <v>9.17</v>
      </c>
      <c r="I6" s="42">
        <v>1.4999999999999999E-4</v>
      </c>
      <c r="J6" s="42">
        <v>1.4999999999999999E-4</v>
      </c>
      <c r="K6" s="42">
        <v>1.0249999999999999</v>
      </c>
    </row>
    <row r="7" spans="1:11">
      <c r="A7" t="s">
        <v>44</v>
      </c>
      <c r="B7" s="42">
        <v>3.5833339999999999E-4</v>
      </c>
      <c r="C7" s="42">
        <v>3.5833339999999999E-4</v>
      </c>
      <c r="D7" s="42">
        <v>9.3333999999999995E-4</v>
      </c>
      <c r="E7" s="42">
        <v>9.3333999999999995E-4</v>
      </c>
      <c r="F7" s="42">
        <v>1.0249999999999999</v>
      </c>
      <c r="G7" s="42">
        <v>9.17</v>
      </c>
      <c r="H7" s="42">
        <v>9.17</v>
      </c>
      <c r="I7" s="42">
        <v>1.4999999999999999E-4</v>
      </c>
      <c r="J7" s="42">
        <v>1.4999999999999999E-4</v>
      </c>
      <c r="K7" s="42">
        <v>1.0249999999999999</v>
      </c>
    </row>
    <row r="8" spans="1:11">
      <c r="A8" t="s">
        <v>45</v>
      </c>
      <c r="B8" s="42">
        <v>3.5833339999999999E-4</v>
      </c>
      <c r="C8" s="42">
        <v>3.5833339999999999E-4</v>
      </c>
      <c r="D8" s="42">
        <v>9.3333999999999995E-4</v>
      </c>
      <c r="E8" s="42">
        <v>9.3333999999999995E-4</v>
      </c>
      <c r="F8" s="42">
        <v>1.0249999999999999</v>
      </c>
      <c r="G8" s="42">
        <v>9.17</v>
      </c>
      <c r="H8" s="42">
        <v>9.17</v>
      </c>
      <c r="I8" s="42">
        <v>1.4999999999999999E-4</v>
      </c>
      <c r="J8" s="42">
        <v>1.4999999999999999E-4</v>
      </c>
      <c r="K8" s="42">
        <v>1.0249999999999999</v>
      </c>
    </row>
    <row r="9" spans="1:11">
      <c r="A9" t="s">
        <v>46</v>
      </c>
      <c r="B9" s="42">
        <v>3.5833339999999999E-4</v>
      </c>
      <c r="C9" s="42">
        <v>3.5833339999999999E-4</v>
      </c>
      <c r="D9" s="42">
        <v>9.3333999999999995E-4</v>
      </c>
      <c r="E9" s="42">
        <v>9.3333999999999995E-4</v>
      </c>
      <c r="F9" s="42">
        <v>1.0249999999999999</v>
      </c>
      <c r="G9" s="42">
        <v>9.17</v>
      </c>
      <c r="H9" s="42">
        <v>9.17</v>
      </c>
      <c r="I9" s="42">
        <v>1.4999999999999999E-4</v>
      </c>
      <c r="J9" s="42">
        <v>1.4999999999999999E-4</v>
      </c>
      <c r="K9" s="42">
        <v>1.0249999999999999</v>
      </c>
    </row>
    <row r="10" spans="1:11">
      <c r="A10" t="s">
        <v>47</v>
      </c>
      <c r="B10" s="42">
        <v>3.5833339999999999E-4</v>
      </c>
      <c r="C10" s="42">
        <v>3.5833339999999999E-4</v>
      </c>
      <c r="D10" s="42">
        <v>9.3333999999999995E-4</v>
      </c>
      <c r="E10" s="42">
        <v>9.3333999999999995E-4</v>
      </c>
      <c r="F10" s="42">
        <v>1.0249999999999999</v>
      </c>
      <c r="G10" s="42">
        <v>9.17</v>
      </c>
      <c r="H10" s="42">
        <v>9.17</v>
      </c>
      <c r="I10" s="42">
        <v>1.4999999999999999E-4</v>
      </c>
      <c r="J10" s="42">
        <v>1.4999999999999999E-4</v>
      </c>
      <c r="K10" s="42">
        <v>1.0249999999999999</v>
      </c>
    </row>
    <row r="11" spans="1:11">
      <c r="A11" t="s">
        <v>48</v>
      </c>
      <c r="B11" s="42">
        <v>3.5833339999999999E-4</v>
      </c>
      <c r="C11" s="42">
        <v>3.5833339999999999E-4</v>
      </c>
      <c r="D11" s="42">
        <v>9.3333999999999995E-4</v>
      </c>
      <c r="E11" s="42">
        <v>9.3333999999999995E-4</v>
      </c>
      <c r="F11" s="42">
        <v>1.0249999999999999</v>
      </c>
      <c r="G11" s="42">
        <v>9.17</v>
      </c>
      <c r="H11" s="42">
        <v>9.17</v>
      </c>
      <c r="I11" s="42">
        <v>1.4999999999999999E-4</v>
      </c>
      <c r="J11" s="42">
        <v>1.4999999999999999E-4</v>
      </c>
      <c r="K11" s="42">
        <v>1.0249999999999999</v>
      </c>
    </row>
    <row r="12" spans="1:11">
      <c r="A12" t="s">
        <v>49</v>
      </c>
      <c r="B12" s="42">
        <v>3.5833339999999999E-4</v>
      </c>
      <c r="C12" s="42">
        <v>3.5833339999999999E-4</v>
      </c>
      <c r="D12" s="42">
        <v>9.3333999999999995E-4</v>
      </c>
      <c r="E12" s="42">
        <v>9.3333999999999995E-4</v>
      </c>
      <c r="F12" s="42">
        <v>1.0249999999999999</v>
      </c>
      <c r="G12" s="42">
        <v>9.17</v>
      </c>
      <c r="H12" s="42">
        <v>9.17</v>
      </c>
      <c r="I12" s="42">
        <v>1.4999999999999999E-4</v>
      </c>
      <c r="J12" s="42">
        <v>1.4999999999999999E-4</v>
      </c>
      <c r="K12" s="42">
        <v>1.0249999999999999</v>
      </c>
    </row>
    <row r="13" spans="1:11">
      <c r="A13" t="s">
        <v>50</v>
      </c>
      <c r="B13" s="42">
        <v>3.5833339999999999E-4</v>
      </c>
      <c r="C13" s="42">
        <v>3.5833339999999999E-4</v>
      </c>
      <c r="D13" s="42">
        <v>9.3333999999999995E-4</v>
      </c>
      <c r="E13" s="42">
        <v>9.3333999999999995E-4</v>
      </c>
      <c r="F13" s="42">
        <v>1.0249999999999999</v>
      </c>
      <c r="G13" s="42">
        <v>9.17</v>
      </c>
      <c r="H13" s="42">
        <v>9.17</v>
      </c>
      <c r="I13" s="42">
        <v>1.4999999999999999E-4</v>
      </c>
      <c r="J13" s="42">
        <v>1.4999999999999999E-4</v>
      </c>
      <c r="K13" s="42">
        <v>1.0249999999999999</v>
      </c>
    </row>
    <row r="14" spans="1:11">
      <c r="A14" t="s">
        <v>51</v>
      </c>
      <c r="B14" s="42">
        <v>3.5833339999999999E-4</v>
      </c>
      <c r="C14" s="42">
        <v>3.5833339999999999E-4</v>
      </c>
      <c r="D14" s="42">
        <v>9.3333999999999995E-4</v>
      </c>
      <c r="E14" s="42">
        <v>9.3333999999999995E-4</v>
      </c>
      <c r="F14" s="42">
        <v>1.0249999999999999</v>
      </c>
      <c r="G14" s="42">
        <v>9.17</v>
      </c>
      <c r="H14" s="42">
        <v>9.17</v>
      </c>
      <c r="I14" s="42">
        <v>1.4999999999999999E-4</v>
      </c>
      <c r="J14" s="42">
        <v>1.4999999999999999E-4</v>
      </c>
      <c r="K14" s="42">
        <v>1.0249999999999999</v>
      </c>
    </row>
    <row r="15" spans="1:11">
      <c r="A15" t="s">
        <v>52</v>
      </c>
      <c r="B15" s="42">
        <v>3.5833339999999999E-4</v>
      </c>
      <c r="C15" s="42">
        <v>3.5833339999999999E-4</v>
      </c>
      <c r="D15" s="42">
        <v>9.3333999999999995E-4</v>
      </c>
      <c r="E15" s="42">
        <v>9.3333999999999995E-4</v>
      </c>
      <c r="F15" s="42">
        <v>1.0249999999999999</v>
      </c>
      <c r="G15" s="42">
        <v>9.17</v>
      </c>
      <c r="H15" s="42">
        <v>9.17</v>
      </c>
      <c r="I15" s="42">
        <v>1.4999999999999999E-4</v>
      </c>
      <c r="J15" s="42">
        <v>1.4999999999999999E-4</v>
      </c>
      <c r="K15" s="42">
        <v>1.0249999999999999</v>
      </c>
    </row>
    <row r="16" spans="1:11">
      <c r="A16" t="s">
        <v>53</v>
      </c>
      <c r="B16" s="42">
        <v>3.5833339999999999E-4</v>
      </c>
      <c r="C16" s="42">
        <v>3.5833339999999999E-4</v>
      </c>
      <c r="D16" s="42">
        <v>9.3333999999999995E-4</v>
      </c>
      <c r="E16" s="42">
        <v>9.3333999999999995E-4</v>
      </c>
      <c r="F16" s="42">
        <v>1.0249999999999999</v>
      </c>
      <c r="G16" s="42">
        <v>9.17</v>
      </c>
      <c r="H16" s="42">
        <v>9.17</v>
      </c>
      <c r="I16" s="42">
        <v>1.4999999999999999E-4</v>
      </c>
      <c r="J16" s="42">
        <v>1.4999999999999999E-4</v>
      </c>
      <c r="K16" s="42">
        <v>1.0249999999999999</v>
      </c>
    </row>
    <row r="17" spans="1:11">
      <c r="A17" t="s">
        <v>54</v>
      </c>
      <c r="B17" s="42">
        <v>3.5833339999999999E-4</v>
      </c>
      <c r="C17" s="42">
        <v>3.5833339999999999E-4</v>
      </c>
      <c r="D17" s="42">
        <v>9.3333999999999995E-4</v>
      </c>
      <c r="E17" s="42">
        <v>9.3333999999999995E-4</v>
      </c>
      <c r="F17" s="42">
        <v>1.0249999999999999</v>
      </c>
      <c r="G17" s="42">
        <v>9.17</v>
      </c>
      <c r="H17" s="42">
        <v>9.17</v>
      </c>
      <c r="I17" s="42">
        <v>1.4999999999999999E-4</v>
      </c>
      <c r="J17" s="42">
        <v>1.4999999999999999E-4</v>
      </c>
      <c r="K17" s="42">
        <v>1.0249999999999999</v>
      </c>
    </row>
    <row r="18" spans="1:11">
      <c r="A18" t="s">
        <v>55</v>
      </c>
      <c r="B18" s="42">
        <v>3.5833339999999999E-4</v>
      </c>
      <c r="C18" s="42">
        <v>3.5833339999999999E-4</v>
      </c>
      <c r="D18" s="42">
        <v>9.3333999999999995E-4</v>
      </c>
      <c r="E18" s="42">
        <v>9.3333999999999995E-4</v>
      </c>
      <c r="F18" s="42">
        <v>1.0249999999999999</v>
      </c>
      <c r="G18" s="42">
        <v>9.17</v>
      </c>
      <c r="H18" s="42">
        <v>9.17</v>
      </c>
      <c r="I18" s="42">
        <v>1.4999999999999999E-4</v>
      </c>
      <c r="J18" s="42">
        <v>1.4999999999999999E-4</v>
      </c>
      <c r="K18" s="42">
        <v>1.0249999999999999</v>
      </c>
    </row>
    <row r="19" spans="1:11">
      <c r="A19" t="s">
        <v>56</v>
      </c>
      <c r="B19" s="42">
        <v>3.5833339999999999E-4</v>
      </c>
      <c r="C19" s="42">
        <v>3.5833339999999999E-4</v>
      </c>
      <c r="D19" s="42">
        <v>9.3333999999999995E-4</v>
      </c>
      <c r="E19" s="42">
        <v>9.3333999999999995E-4</v>
      </c>
      <c r="F19" s="42">
        <v>1.0249999999999999</v>
      </c>
      <c r="G19" s="42">
        <v>9.17</v>
      </c>
      <c r="H19" s="42">
        <v>9.17</v>
      </c>
      <c r="I19" s="42">
        <v>1.4999999999999999E-4</v>
      </c>
      <c r="J19" s="42">
        <v>1.4999999999999999E-4</v>
      </c>
      <c r="K19" s="42">
        <v>1.0249999999999999</v>
      </c>
    </row>
    <row r="20" spans="1:11">
      <c r="A20" t="s">
        <v>57</v>
      </c>
      <c r="B20" s="42">
        <v>3.5833339999999999E-4</v>
      </c>
      <c r="C20" s="42">
        <v>3.5833339999999999E-4</v>
      </c>
      <c r="D20" s="42">
        <v>9.3333999999999995E-4</v>
      </c>
      <c r="E20" s="42">
        <v>9.3333999999999995E-4</v>
      </c>
      <c r="F20" s="42">
        <v>1.0249999999999999</v>
      </c>
      <c r="G20" s="42">
        <v>9.17</v>
      </c>
      <c r="H20" s="42">
        <v>9.17</v>
      </c>
      <c r="I20" s="42">
        <v>1.4999999999999999E-4</v>
      </c>
      <c r="J20" s="42">
        <v>1.4999999999999999E-4</v>
      </c>
      <c r="K20" s="42">
        <v>1.0249999999999999</v>
      </c>
    </row>
    <row r="21" spans="1:11">
      <c r="A21" t="s">
        <v>58</v>
      </c>
      <c r="B21" s="42">
        <v>3.5833339999999999E-4</v>
      </c>
      <c r="C21" s="42">
        <v>3.5833339999999999E-4</v>
      </c>
      <c r="D21" s="42">
        <v>9.3333999999999995E-4</v>
      </c>
      <c r="E21" s="42">
        <v>9.3333999999999995E-4</v>
      </c>
      <c r="F21" s="42">
        <v>1.0249999999999999</v>
      </c>
      <c r="G21" s="42">
        <v>9.17</v>
      </c>
      <c r="H21" s="42">
        <v>9.17</v>
      </c>
      <c r="I21" s="42">
        <v>1.4999999999999999E-4</v>
      </c>
      <c r="J21" s="42">
        <v>1.4999999999999999E-4</v>
      </c>
      <c r="K21" s="42">
        <v>1.0249999999999999</v>
      </c>
    </row>
    <row r="22" spans="1:11">
      <c r="A22" t="s">
        <v>59</v>
      </c>
      <c r="B22" s="42">
        <v>3.5833339999999999E-4</v>
      </c>
      <c r="C22" s="42">
        <v>3.5833339999999999E-4</v>
      </c>
      <c r="D22" s="42">
        <v>9.3333999999999995E-4</v>
      </c>
      <c r="E22" s="42">
        <v>9.3333999999999995E-4</v>
      </c>
      <c r="F22" s="42">
        <v>1.0249999999999999</v>
      </c>
      <c r="G22" s="42">
        <v>9.17</v>
      </c>
      <c r="H22" s="42">
        <v>9.17</v>
      </c>
      <c r="I22" s="42">
        <v>1.4999999999999999E-4</v>
      </c>
      <c r="J22" s="42">
        <v>1.4999999999999999E-4</v>
      </c>
      <c r="K22" s="42">
        <v>1.0249999999999999</v>
      </c>
    </row>
    <row r="23" spans="1:11">
      <c r="A23" t="s">
        <v>60</v>
      </c>
      <c r="B23" s="42">
        <v>3.5833339999999999E-4</v>
      </c>
      <c r="C23" s="42">
        <v>3.5833339999999999E-4</v>
      </c>
      <c r="D23" s="42">
        <v>9.3333999999999995E-4</v>
      </c>
      <c r="E23" s="42">
        <v>9.3333999999999995E-4</v>
      </c>
      <c r="F23" s="42">
        <v>1.0249999999999999</v>
      </c>
      <c r="G23" s="42">
        <v>9.17</v>
      </c>
      <c r="H23" s="42">
        <v>9.17</v>
      </c>
      <c r="I23" s="42">
        <v>1.4999999999999999E-4</v>
      </c>
      <c r="J23" s="42">
        <v>1.4999999999999999E-4</v>
      </c>
      <c r="K23" s="42">
        <v>1.0249999999999999</v>
      </c>
    </row>
    <row r="24" spans="1:11">
      <c r="A24" t="s">
        <v>61</v>
      </c>
      <c r="B24" s="42">
        <v>8.0833399999999996E-4</v>
      </c>
      <c r="C24" s="42">
        <v>8.0833399999999996E-4</v>
      </c>
      <c r="D24" s="42">
        <v>1.3333399999999999E-3</v>
      </c>
      <c r="E24" s="42">
        <v>1.3333399999999999E-3</v>
      </c>
      <c r="F24" s="42">
        <v>1.0249999999999999</v>
      </c>
      <c r="G24" s="42">
        <v>9.17</v>
      </c>
      <c r="H24" s="42">
        <v>9.17</v>
      </c>
      <c r="I24" s="42">
        <v>1.4999999999999999E-4</v>
      </c>
      <c r="J24" s="42">
        <v>1.4999999999999999E-4</v>
      </c>
      <c r="K24" s="42">
        <v>1.0249999999999999</v>
      </c>
    </row>
    <row r="25" spans="1:11">
      <c r="A25" t="s">
        <v>62</v>
      </c>
      <c r="B25" s="42">
        <v>3.5833339999999999E-4</v>
      </c>
      <c r="C25" s="42">
        <v>3.5833339999999999E-4</v>
      </c>
      <c r="D25" s="42">
        <v>9.3333999999999995E-4</v>
      </c>
      <c r="E25" s="42">
        <v>9.3333999999999995E-4</v>
      </c>
      <c r="F25" s="42">
        <v>1.0249999999999999</v>
      </c>
      <c r="G25" s="42">
        <v>9.17</v>
      </c>
      <c r="H25" s="42">
        <v>9.17</v>
      </c>
      <c r="I25" s="42">
        <v>1.4999999999999999E-4</v>
      </c>
      <c r="J25" s="42">
        <v>1.4999999999999999E-4</v>
      </c>
      <c r="K25" s="42">
        <v>1.0249999999999999</v>
      </c>
    </row>
    <row r="26" spans="1:11">
      <c r="A26" t="s">
        <v>63</v>
      </c>
      <c r="B26" s="42">
        <v>3.5833339999999999E-4</v>
      </c>
      <c r="C26" s="42">
        <v>3.5833339999999999E-4</v>
      </c>
      <c r="D26" s="42">
        <v>9.3333999999999995E-4</v>
      </c>
      <c r="E26" s="42">
        <v>9.3333999999999995E-4</v>
      </c>
      <c r="F26" s="42">
        <v>1.0249999999999999</v>
      </c>
      <c r="G26" s="42">
        <v>9.17</v>
      </c>
      <c r="H26" s="42">
        <v>9.17</v>
      </c>
      <c r="I26" s="42">
        <v>1.4999999999999999E-4</v>
      </c>
      <c r="J26" s="42">
        <v>1.4999999999999999E-4</v>
      </c>
      <c r="K26" s="42">
        <v>1.0249999999999999</v>
      </c>
    </row>
    <row r="27" spans="1:11">
      <c r="A27" t="s">
        <v>64</v>
      </c>
      <c r="B27" s="42">
        <v>3.5833339999999999E-4</v>
      </c>
      <c r="C27" s="42">
        <v>3.5833339999999999E-4</v>
      </c>
      <c r="D27" s="42">
        <v>9.3333999999999995E-4</v>
      </c>
      <c r="E27" s="42">
        <v>9.3333999999999995E-4</v>
      </c>
      <c r="F27" s="42">
        <v>1.0249999999999999</v>
      </c>
      <c r="G27" s="42">
        <v>9.17</v>
      </c>
      <c r="H27" s="42">
        <v>9.17</v>
      </c>
      <c r="I27" s="42">
        <v>1.4999999999999999E-4</v>
      </c>
      <c r="J27" s="42">
        <v>1.4999999999999999E-4</v>
      </c>
      <c r="K27" s="42">
        <v>1.0249999999999999</v>
      </c>
    </row>
    <row r="28" spans="1:11">
      <c r="A28" t="s">
        <v>65</v>
      </c>
      <c r="B28" s="42">
        <v>3.5833339999999999E-4</v>
      </c>
      <c r="C28" s="42">
        <v>3.5833339999999999E-4</v>
      </c>
      <c r="D28" s="42">
        <v>9.3333999999999995E-4</v>
      </c>
      <c r="E28" s="42">
        <v>9.3333999999999995E-4</v>
      </c>
      <c r="F28" s="42">
        <v>1.0249999999999999</v>
      </c>
      <c r="G28" s="42">
        <v>9.17</v>
      </c>
      <c r="H28" s="42">
        <v>9.17</v>
      </c>
      <c r="I28" s="42">
        <v>1.4999999999999999E-4</v>
      </c>
      <c r="J28" s="42">
        <v>1.4999999999999999E-4</v>
      </c>
      <c r="K28" s="42">
        <v>1.0249999999999999</v>
      </c>
    </row>
    <row r="29" spans="1:11">
      <c r="A29" t="s">
        <v>66</v>
      </c>
      <c r="B29" s="42">
        <v>3.5833339999999999E-4</v>
      </c>
      <c r="C29" s="42">
        <v>3.5833339999999999E-4</v>
      </c>
      <c r="D29" s="42">
        <v>9.3333999999999995E-4</v>
      </c>
      <c r="E29" s="42">
        <v>9.3333999999999995E-4</v>
      </c>
      <c r="F29" s="42">
        <v>1.0249999999999999</v>
      </c>
      <c r="G29" s="42">
        <v>9.17</v>
      </c>
      <c r="H29" s="42">
        <v>9.17</v>
      </c>
      <c r="I29" s="42">
        <v>1.4999999999999999E-4</v>
      </c>
      <c r="J29" s="42">
        <v>1.4999999999999999E-4</v>
      </c>
      <c r="K29" s="42">
        <v>1.0249999999999999</v>
      </c>
    </row>
    <row r="30" spans="1:11">
      <c r="A30" t="s">
        <v>67</v>
      </c>
      <c r="B30" s="42">
        <v>3.5833339999999999E-4</v>
      </c>
      <c r="C30" s="42">
        <v>3.5833339999999999E-4</v>
      </c>
      <c r="D30" s="42">
        <v>9.3333999999999995E-4</v>
      </c>
      <c r="E30" s="42">
        <v>9.3333999999999995E-4</v>
      </c>
      <c r="F30" s="42">
        <v>1.0249999999999999</v>
      </c>
      <c r="G30" s="42">
        <v>9.17</v>
      </c>
      <c r="H30" s="42">
        <v>9.17</v>
      </c>
      <c r="I30" s="42">
        <v>1.4999999999999999E-4</v>
      </c>
      <c r="J30" s="42">
        <v>1.4999999999999999E-4</v>
      </c>
      <c r="K30" s="42">
        <v>1.0249999999999999</v>
      </c>
    </row>
    <row r="31" spans="1:11">
      <c r="A31" t="s">
        <v>68</v>
      </c>
      <c r="B31" s="42">
        <v>3.5833339999999999E-4</v>
      </c>
      <c r="C31" s="42">
        <v>3.5833339999999999E-4</v>
      </c>
      <c r="D31" s="42">
        <v>9.3333999999999995E-4</v>
      </c>
      <c r="E31" s="42">
        <v>9.3333999999999995E-4</v>
      </c>
      <c r="F31" s="42">
        <v>1.0249999999999999</v>
      </c>
      <c r="G31" s="42">
        <v>9.17</v>
      </c>
      <c r="H31" s="42">
        <v>9.17</v>
      </c>
      <c r="I31" s="42">
        <v>1.4999999999999999E-4</v>
      </c>
      <c r="J31" s="42">
        <v>1.4999999999999999E-4</v>
      </c>
      <c r="K31" s="42">
        <v>1.0249999999999999</v>
      </c>
    </row>
    <row r="32" spans="1:11">
      <c r="A32" t="s">
        <v>69</v>
      </c>
      <c r="B32" s="42">
        <v>3.5833339999999999E-4</v>
      </c>
      <c r="C32" s="42">
        <v>3.5833339999999999E-4</v>
      </c>
      <c r="D32" s="42">
        <v>9.3333999999999995E-4</v>
      </c>
      <c r="E32" s="42">
        <v>9.3333999999999995E-4</v>
      </c>
      <c r="F32" s="42">
        <v>1.0249999999999999</v>
      </c>
      <c r="G32" s="42">
        <v>9.17</v>
      </c>
      <c r="H32" s="42">
        <v>9.17</v>
      </c>
      <c r="I32" s="42">
        <v>1.4999999999999999E-4</v>
      </c>
      <c r="J32" s="42">
        <v>1.4999999999999999E-4</v>
      </c>
      <c r="K32" s="42">
        <v>1.0249999999999999</v>
      </c>
    </row>
    <row r="33" spans="1:11">
      <c r="A33" t="s">
        <v>70</v>
      </c>
      <c r="B33" s="42">
        <v>3.5833339999999999E-4</v>
      </c>
      <c r="C33" s="42">
        <v>3.5833339999999999E-4</v>
      </c>
      <c r="D33" s="42">
        <v>9.3333999999999995E-4</v>
      </c>
      <c r="E33" s="42">
        <v>9.3333999999999995E-4</v>
      </c>
      <c r="F33" s="42">
        <v>1.0249999999999999</v>
      </c>
      <c r="G33" s="42">
        <v>9.17</v>
      </c>
      <c r="H33" s="42">
        <v>9.17</v>
      </c>
      <c r="I33" s="42">
        <v>1.4999999999999999E-4</v>
      </c>
      <c r="J33" s="42">
        <v>1.4999999999999999E-4</v>
      </c>
      <c r="K33" s="42">
        <v>1.0249999999999999</v>
      </c>
    </row>
    <row r="34" spans="1:11">
      <c r="A34" t="s">
        <v>71</v>
      </c>
      <c r="B34" s="42">
        <v>3.5833339999999999E-4</v>
      </c>
      <c r="C34" s="42">
        <v>3.5833339999999999E-4</v>
      </c>
      <c r="D34" s="42">
        <v>9.3333999999999995E-4</v>
      </c>
      <c r="E34" s="42">
        <v>9.3333999999999995E-4</v>
      </c>
      <c r="F34" s="42">
        <v>1.0249999999999999</v>
      </c>
      <c r="G34" s="42">
        <v>9.17</v>
      </c>
      <c r="H34" s="42">
        <v>9.17</v>
      </c>
      <c r="I34" s="42">
        <v>1.4999999999999999E-4</v>
      </c>
      <c r="J34" s="42">
        <v>1.4999999999999999E-4</v>
      </c>
      <c r="K34" s="42">
        <v>1.0249999999999999</v>
      </c>
    </row>
    <row r="35" spans="1:11">
      <c r="A35" t="s">
        <v>72</v>
      </c>
      <c r="B35" s="42">
        <v>3.5833339999999999E-4</v>
      </c>
      <c r="C35" s="42">
        <v>3.5833339999999999E-4</v>
      </c>
      <c r="D35" s="42">
        <v>9.3333999999999995E-4</v>
      </c>
      <c r="E35" s="42">
        <v>9.3333999999999995E-4</v>
      </c>
      <c r="F35" s="42">
        <v>1.0249999999999999</v>
      </c>
      <c r="G35" s="42">
        <v>9.17</v>
      </c>
      <c r="H35" s="42">
        <v>9.17</v>
      </c>
      <c r="I35" s="42">
        <v>1.4999999999999999E-4</v>
      </c>
      <c r="J35" s="42">
        <v>1.4999999999999999E-4</v>
      </c>
      <c r="K35" s="42">
        <v>1.0249999999999999</v>
      </c>
    </row>
    <row r="36" spans="1:11">
      <c r="A36" t="s">
        <v>73</v>
      </c>
      <c r="B36" s="42">
        <v>3.5833339999999999E-4</v>
      </c>
      <c r="C36" s="42">
        <v>3.5833339999999999E-4</v>
      </c>
      <c r="D36" s="42">
        <v>9.3333999999999995E-4</v>
      </c>
      <c r="E36" s="42">
        <v>9.3333999999999995E-4</v>
      </c>
      <c r="F36" s="42">
        <v>1.0249999999999999</v>
      </c>
      <c r="G36" s="42">
        <v>9.17</v>
      </c>
      <c r="H36" s="42">
        <v>9.17</v>
      </c>
      <c r="I36" s="42">
        <v>1.4999999999999999E-4</v>
      </c>
      <c r="J36" s="42">
        <v>1.4999999999999999E-4</v>
      </c>
      <c r="K36" s="42">
        <v>1.0249999999999999</v>
      </c>
    </row>
    <row r="37" spans="1:11">
      <c r="A37" t="s">
        <v>74</v>
      </c>
      <c r="B37" s="42">
        <v>3.5833339999999999E-4</v>
      </c>
      <c r="C37" s="42">
        <v>3.5833339999999999E-4</v>
      </c>
      <c r="D37" s="42">
        <v>9.3333999999999995E-4</v>
      </c>
      <c r="E37" s="42">
        <v>9.3333999999999995E-4</v>
      </c>
      <c r="F37" s="42">
        <v>1.0249999999999999</v>
      </c>
      <c r="G37" s="42">
        <v>9.17</v>
      </c>
      <c r="H37" s="42">
        <v>9.17</v>
      </c>
      <c r="I37" s="42">
        <v>1.4999999999999999E-4</v>
      </c>
      <c r="J37" s="42">
        <v>1.4999999999999999E-4</v>
      </c>
      <c r="K37" s="42">
        <v>1.0249999999999999</v>
      </c>
    </row>
    <row r="38" spans="1:11">
      <c r="A38" t="s">
        <v>75</v>
      </c>
      <c r="B38" s="42">
        <v>3.5833339999999999E-4</v>
      </c>
      <c r="C38" s="42">
        <v>3.5833339999999999E-4</v>
      </c>
      <c r="D38" s="42">
        <v>9.3333999999999995E-4</v>
      </c>
      <c r="E38" s="42">
        <v>9.3333999999999995E-4</v>
      </c>
      <c r="F38" s="42">
        <v>1.0249999999999999</v>
      </c>
      <c r="G38" s="42">
        <v>9.17</v>
      </c>
      <c r="H38" s="42">
        <v>9.17</v>
      </c>
      <c r="I38" s="42">
        <v>1.4999999999999999E-4</v>
      </c>
      <c r="J38" s="42">
        <v>1.4999999999999999E-4</v>
      </c>
      <c r="K38" s="42">
        <v>1.0249999999999999</v>
      </c>
    </row>
    <row r="39" spans="1:11">
      <c r="A39" t="s">
        <v>76</v>
      </c>
      <c r="B39" s="42">
        <v>3.5833339999999999E-4</v>
      </c>
      <c r="C39" s="42">
        <v>3.5833339999999999E-4</v>
      </c>
      <c r="D39" s="42">
        <v>9.3333999999999995E-4</v>
      </c>
      <c r="E39" s="42">
        <v>9.3333999999999995E-4</v>
      </c>
      <c r="F39" s="42">
        <v>1.0249999999999999</v>
      </c>
      <c r="G39" s="42">
        <v>9.17</v>
      </c>
      <c r="H39" s="42">
        <v>9.17</v>
      </c>
      <c r="I39" s="42">
        <v>1.4999999999999999E-4</v>
      </c>
      <c r="J39" s="42">
        <v>1.4999999999999999E-4</v>
      </c>
      <c r="K39" s="42">
        <v>1.0249999999999999</v>
      </c>
    </row>
    <row r="40" spans="1:11">
      <c r="A40" t="s">
        <v>77</v>
      </c>
      <c r="B40" s="42">
        <v>3.5833339999999999E-4</v>
      </c>
      <c r="C40" s="42">
        <v>3.5833339999999999E-4</v>
      </c>
      <c r="D40" s="42">
        <v>9.3333999999999995E-4</v>
      </c>
      <c r="E40" s="42">
        <v>9.3333999999999995E-4</v>
      </c>
      <c r="F40" s="42">
        <v>1.0249999999999999</v>
      </c>
      <c r="G40" s="42">
        <v>9.17</v>
      </c>
      <c r="H40" s="42">
        <v>9.17</v>
      </c>
      <c r="I40" s="42">
        <v>1.4999999999999999E-4</v>
      </c>
      <c r="J40" s="42">
        <v>1.4999999999999999E-4</v>
      </c>
      <c r="K40" s="42">
        <v>1.0249999999999999</v>
      </c>
    </row>
    <row r="41" spans="1:11">
      <c r="A41" t="s">
        <v>78</v>
      </c>
      <c r="B41" s="42">
        <v>3.5833339999999999E-4</v>
      </c>
      <c r="C41" s="42">
        <v>3.5833339999999999E-4</v>
      </c>
      <c r="D41" s="42">
        <v>9.3333999999999995E-4</v>
      </c>
      <c r="E41" s="42">
        <v>9.3333999999999995E-4</v>
      </c>
      <c r="F41" s="42">
        <v>1.0249999999999999</v>
      </c>
      <c r="G41" s="42">
        <v>9.17</v>
      </c>
      <c r="H41" s="42">
        <v>9.17</v>
      </c>
      <c r="I41" s="42">
        <v>1.4999999999999999E-4</v>
      </c>
      <c r="J41" s="42">
        <v>1.4999999999999999E-4</v>
      </c>
      <c r="K41" s="42">
        <v>1.0249999999999999</v>
      </c>
    </row>
    <row r="42" spans="1:11">
      <c r="A42" t="s">
        <v>79</v>
      </c>
      <c r="B42" s="42">
        <v>3.5833339999999999E-4</v>
      </c>
      <c r="C42" s="42">
        <v>3.5833339999999999E-4</v>
      </c>
      <c r="D42" s="42">
        <v>9.3333999999999995E-4</v>
      </c>
      <c r="E42" s="42">
        <v>9.3333999999999995E-4</v>
      </c>
      <c r="F42" s="42">
        <v>1.0249999999999999</v>
      </c>
      <c r="G42" s="42">
        <v>9.17</v>
      </c>
      <c r="H42" s="42">
        <v>9.17</v>
      </c>
      <c r="I42" s="42">
        <v>1.4999999999999999E-4</v>
      </c>
      <c r="J42" s="42">
        <v>1.4999999999999999E-4</v>
      </c>
      <c r="K42" s="42">
        <v>1.0249999999999999</v>
      </c>
    </row>
    <row r="43" spans="1:11">
      <c r="A43" t="s">
        <v>80</v>
      </c>
      <c r="B43" s="42">
        <v>3.5833339999999999E-4</v>
      </c>
      <c r="C43" s="42">
        <v>3.5833339999999999E-4</v>
      </c>
      <c r="D43" s="42">
        <v>9.3333999999999995E-4</v>
      </c>
      <c r="E43" s="42">
        <v>9.3333999999999995E-4</v>
      </c>
      <c r="F43" s="42">
        <v>1.0249999999999999</v>
      </c>
      <c r="G43" s="42">
        <v>9.17</v>
      </c>
      <c r="H43" s="42">
        <v>9.17</v>
      </c>
      <c r="I43" s="42">
        <v>1.4999999999999999E-4</v>
      </c>
      <c r="J43" s="42">
        <v>1.4999999999999999E-4</v>
      </c>
      <c r="K43" s="42">
        <v>1.0249999999999999</v>
      </c>
    </row>
    <row r="44" spans="1:11">
      <c r="A44" t="s">
        <v>81</v>
      </c>
      <c r="B44" s="42">
        <v>3.5833339999999999E-4</v>
      </c>
      <c r="C44" s="42">
        <v>3.5833339999999999E-4</v>
      </c>
      <c r="D44" s="42">
        <v>9.3333999999999995E-4</v>
      </c>
      <c r="E44" s="42">
        <v>9.3333999999999995E-4</v>
      </c>
      <c r="F44" s="42">
        <v>1.0249999999999999</v>
      </c>
      <c r="G44" s="42">
        <v>9.17</v>
      </c>
      <c r="H44" s="42">
        <v>9.17</v>
      </c>
      <c r="I44" s="42">
        <v>1.4999999999999999E-4</v>
      </c>
      <c r="J44" s="42">
        <v>1.4999999999999999E-4</v>
      </c>
      <c r="K44" s="42">
        <v>1.0249999999999999</v>
      </c>
    </row>
    <row r="45" spans="1:11">
      <c r="A45" t="s">
        <v>82</v>
      </c>
      <c r="B45" s="42">
        <v>3.5833339999999999E-4</v>
      </c>
      <c r="C45" s="42">
        <v>3.5833339999999999E-4</v>
      </c>
      <c r="D45" s="42">
        <v>9.3333999999999995E-4</v>
      </c>
      <c r="E45" s="42">
        <v>9.3333999999999995E-4</v>
      </c>
      <c r="F45" s="42">
        <v>1.0249999999999999</v>
      </c>
      <c r="G45" s="42">
        <v>9.17</v>
      </c>
      <c r="H45" s="42">
        <v>9.17</v>
      </c>
      <c r="I45" s="42">
        <v>1.4999999999999999E-4</v>
      </c>
      <c r="J45" s="42">
        <v>1.4999999999999999E-4</v>
      </c>
      <c r="K45" s="42">
        <v>1.0249999999999999</v>
      </c>
    </row>
    <row r="46" spans="1:11">
      <c r="A46" t="s">
        <v>83</v>
      </c>
      <c r="B46" s="42">
        <v>3.5833339999999999E-4</v>
      </c>
      <c r="C46" s="42">
        <v>3.5833339999999999E-4</v>
      </c>
      <c r="D46" s="42">
        <v>9.3333999999999995E-4</v>
      </c>
      <c r="E46" s="42">
        <v>9.3333999999999995E-4</v>
      </c>
      <c r="F46" s="42">
        <v>1.0249999999999999</v>
      </c>
      <c r="G46" s="42">
        <v>9.17</v>
      </c>
      <c r="H46" s="42">
        <v>9.17</v>
      </c>
      <c r="I46" s="42">
        <v>1.4999999999999999E-4</v>
      </c>
      <c r="J46" s="42">
        <v>1.4999999999999999E-4</v>
      </c>
      <c r="K46" s="42">
        <v>1.0249999999999999</v>
      </c>
    </row>
    <row r="47" spans="1:11">
      <c r="A47" t="s">
        <v>84</v>
      </c>
      <c r="B47" s="42">
        <v>3.5833339999999999E-4</v>
      </c>
      <c r="C47" s="42">
        <v>3.5833339999999999E-4</v>
      </c>
      <c r="D47" s="42">
        <v>9.3333999999999995E-4</v>
      </c>
      <c r="E47" s="42">
        <v>9.3333999999999995E-4</v>
      </c>
      <c r="F47" s="42">
        <v>1.0249999999999999</v>
      </c>
      <c r="G47" s="42">
        <v>9.17</v>
      </c>
      <c r="H47" s="42">
        <v>9.17</v>
      </c>
      <c r="I47" s="42">
        <v>1.4999999999999999E-4</v>
      </c>
      <c r="J47" s="42">
        <v>1.4999999999999999E-4</v>
      </c>
      <c r="K47" s="42">
        <v>1.0249999999999999</v>
      </c>
    </row>
    <row r="48" spans="1:11">
      <c r="A48" t="s">
        <v>85</v>
      </c>
      <c r="B48" s="42">
        <v>3.5833339999999999E-4</v>
      </c>
      <c r="C48" s="42">
        <v>3.5833339999999999E-4</v>
      </c>
      <c r="D48" s="42">
        <v>9.3333999999999995E-4</v>
      </c>
      <c r="E48" s="42">
        <v>9.3333999999999995E-4</v>
      </c>
      <c r="F48" s="42">
        <v>1.0249999999999999</v>
      </c>
      <c r="G48" s="42">
        <v>9.17</v>
      </c>
      <c r="H48" s="42">
        <v>9.17</v>
      </c>
      <c r="I48" s="42">
        <v>1.4999999999999999E-4</v>
      </c>
      <c r="J48" s="42">
        <v>1.4999999999999999E-4</v>
      </c>
      <c r="K48" s="42">
        <v>1.0249999999999999</v>
      </c>
    </row>
    <row r="49" spans="1:11">
      <c r="A49" t="s">
        <v>86</v>
      </c>
      <c r="B49" s="42">
        <v>3.5833339999999999E-4</v>
      </c>
      <c r="C49" s="42">
        <v>3.5833339999999999E-4</v>
      </c>
      <c r="D49" s="42">
        <v>9.3333999999999995E-4</v>
      </c>
      <c r="E49" s="42">
        <v>9.3333999999999995E-4</v>
      </c>
      <c r="F49" s="42">
        <v>1.0249999999999999</v>
      </c>
      <c r="G49" s="42">
        <v>9.17</v>
      </c>
      <c r="H49" s="42">
        <v>9.17</v>
      </c>
      <c r="I49" s="42">
        <v>1.4999999999999999E-4</v>
      </c>
      <c r="J49" s="42">
        <v>1.4999999999999999E-4</v>
      </c>
      <c r="K49" s="42">
        <v>1.0249999999999999</v>
      </c>
    </row>
    <row r="50" spans="1:11">
      <c r="A50" t="s">
        <v>87</v>
      </c>
      <c r="B50" s="42">
        <v>3.5833339999999999E-4</v>
      </c>
      <c r="C50" s="42">
        <v>3.5833339999999999E-4</v>
      </c>
      <c r="D50" s="42">
        <v>9.3333999999999995E-4</v>
      </c>
      <c r="E50" s="42">
        <v>9.3333999999999995E-4</v>
      </c>
      <c r="F50" s="42">
        <v>1.0249999999999999</v>
      </c>
      <c r="G50" s="42">
        <v>9.17</v>
      </c>
      <c r="H50" s="42">
        <v>9.17</v>
      </c>
      <c r="I50" s="42">
        <v>1.4999999999999999E-4</v>
      </c>
      <c r="J50" s="42">
        <v>1.4999999999999999E-4</v>
      </c>
      <c r="K50" s="42">
        <v>1.0249999999999999</v>
      </c>
    </row>
    <row r="51" spans="1:11">
      <c r="A51" t="s">
        <v>88</v>
      </c>
      <c r="B51" s="42">
        <v>3.5833339999999999E-4</v>
      </c>
      <c r="C51" s="42">
        <v>3.5833339999999999E-4</v>
      </c>
      <c r="D51" s="42">
        <v>9.3333999999999995E-4</v>
      </c>
      <c r="E51" s="42">
        <v>9.3333999999999995E-4</v>
      </c>
      <c r="F51" s="42">
        <v>1.0249999999999999</v>
      </c>
      <c r="G51" s="42">
        <v>9.17</v>
      </c>
      <c r="H51" s="42">
        <v>9.17</v>
      </c>
      <c r="I51" s="42">
        <v>1.4999999999999999E-4</v>
      </c>
      <c r="J51" s="42">
        <v>1.4999999999999999E-4</v>
      </c>
      <c r="K51" s="42">
        <v>1.0249999999999999</v>
      </c>
    </row>
    <row r="52" spans="1:11">
      <c r="A52" t="s">
        <v>89</v>
      </c>
      <c r="B52" s="42">
        <v>3.5833339999999999E-4</v>
      </c>
      <c r="C52" s="42">
        <v>3.5833339999999999E-4</v>
      </c>
      <c r="D52" s="42">
        <v>9.3333999999999995E-4</v>
      </c>
      <c r="E52" s="42">
        <v>9.3333999999999995E-4</v>
      </c>
      <c r="F52" s="42">
        <v>1.0249999999999999</v>
      </c>
      <c r="G52" s="42">
        <v>9.17</v>
      </c>
      <c r="H52" s="42">
        <v>9.17</v>
      </c>
      <c r="I52" s="42">
        <v>1.4999999999999999E-4</v>
      </c>
      <c r="J52" s="42">
        <v>1.4999999999999999E-4</v>
      </c>
      <c r="K52" s="42">
        <v>1.0249999999999999</v>
      </c>
    </row>
  </sheetData>
  <mergeCells count="2">
    <mergeCell ref="B1:F1"/>
    <mergeCell ref="G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B626A-8AD2-472C-9616-4D513374A28A}">
  <dimension ref="A1:K52"/>
  <sheetViews>
    <sheetView workbookViewId="0">
      <selection activeCell="I4" sqref="I4"/>
    </sheetView>
  </sheetViews>
  <sheetFormatPr defaultRowHeight="15"/>
  <cols>
    <col min="1" max="6" width="11.7109375" customWidth="1"/>
    <col min="7" max="8" width="9.5703125" bestFit="1" customWidth="1"/>
  </cols>
  <sheetData>
    <row r="1" spans="1:11">
      <c r="A1" s="39" t="str">
        <f ca="1">MID(CELL("filename",A1),FIND("]",CELL("filename",A1))+1,255)</f>
        <v>Program 7</v>
      </c>
      <c r="B1" s="107" t="s">
        <v>12</v>
      </c>
      <c r="C1" s="107"/>
      <c r="D1" s="107"/>
      <c r="E1" s="107"/>
      <c r="F1" s="107"/>
      <c r="G1" s="104" t="s">
        <v>111</v>
      </c>
      <c r="H1" s="104"/>
      <c r="I1" s="104"/>
      <c r="J1" s="104"/>
      <c r="K1" s="104"/>
    </row>
    <row r="2" spans="1:11">
      <c r="A2" s="3" t="s">
        <v>2</v>
      </c>
      <c r="B2" s="3" t="s">
        <v>90</v>
      </c>
      <c r="C2" s="3" t="s">
        <v>91</v>
      </c>
      <c r="D2" s="3" t="s">
        <v>92</v>
      </c>
      <c r="E2" s="3" t="s">
        <v>93</v>
      </c>
      <c r="F2" s="3" t="s">
        <v>103</v>
      </c>
      <c r="G2" s="3" t="s">
        <v>90</v>
      </c>
      <c r="H2" s="3" t="s">
        <v>91</v>
      </c>
      <c r="I2" s="3" t="s">
        <v>92</v>
      </c>
      <c r="J2" s="3" t="s">
        <v>93</v>
      </c>
      <c r="K2" s="3" t="s">
        <v>102</v>
      </c>
    </row>
    <row r="3" spans="1:11">
      <c r="A3" t="s">
        <v>40</v>
      </c>
      <c r="B3" s="41">
        <v>3.6666699999999999E-4</v>
      </c>
      <c r="C3" s="41">
        <v>3.6666699999999999E-4</v>
      </c>
      <c r="D3" s="40"/>
      <c r="E3" s="40"/>
      <c r="F3">
        <v>1.03</v>
      </c>
      <c r="G3" s="42">
        <v>10.42</v>
      </c>
      <c r="H3" s="42">
        <v>10.42</v>
      </c>
      <c r="I3" s="42"/>
      <c r="J3" s="42"/>
      <c r="K3" s="42">
        <v>1.0249999999999999</v>
      </c>
    </row>
    <row r="4" spans="1:11">
      <c r="A4" t="s">
        <v>41</v>
      </c>
      <c r="B4" s="41">
        <v>3.6666699999999999E-4</v>
      </c>
      <c r="C4" s="41">
        <v>3.6666699999999999E-4</v>
      </c>
      <c r="D4" s="40"/>
      <c r="E4" s="40"/>
      <c r="F4">
        <v>1.03</v>
      </c>
      <c r="G4" s="42">
        <v>10.42</v>
      </c>
      <c r="H4" s="42">
        <v>10.42</v>
      </c>
    </row>
    <row r="5" spans="1:11">
      <c r="A5" t="s">
        <v>42</v>
      </c>
      <c r="B5" s="41">
        <v>3.6666699999999999E-4</v>
      </c>
      <c r="C5" s="41">
        <v>3.6666699999999999E-4</v>
      </c>
      <c r="D5" s="40"/>
      <c r="E5" s="40"/>
      <c r="F5">
        <v>1.03</v>
      </c>
      <c r="G5" s="42">
        <v>10.42</v>
      </c>
      <c r="H5" s="42">
        <v>10.42</v>
      </c>
    </row>
    <row r="6" spans="1:11">
      <c r="A6" t="s">
        <v>43</v>
      </c>
      <c r="B6" s="41">
        <v>3.6666699999999999E-4</v>
      </c>
      <c r="C6" s="41">
        <v>3.6666699999999999E-4</v>
      </c>
      <c r="D6" s="40"/>
      <c r="E6" s="40"/>
      <c r="F6">
        <v>1.03</v>
      </c>
      <c r="G6" s="42">
        <v>10.42</v>
      </c>
      <c r="H6" s="42">
        <v>10.42</v>
      </c>
    </row>
    <row r="7" spans="1:11">
      <c r="A7" t="s">
        <v>44</v>
      </c>
      <c r="B7" s="41">
        <v>3.6666699999999999E-4</v>
      </c>
      <c r="C7" s="41">
        <v>3.6666699999999999E-4</v>
      </c>
      <c r="D7" s="40"/>
      <c r="E7" s="40"/>
      <c r="F7">
        <v>1.03</v>
      </c>
      <c r="G7" s="42">
        <v>10.42</v>
      </c>
      <c r="H7" s="42">
        <v>10.42</v>
      </c>
    </row>
    <row r="8" spans="1:11">
      <c r="A8" t="s">
        <v>45</v>
      </c>
      <c r="B8" s="41">
        <v>3.6666699999999999E-4</v>
      </c>
      <c r="C8" s="41">
        <v>3.6666699999999999E-4</v>
      </c>
      <c r="D8" s="40"/>
      <c r="E8" s="40"/>
      <c r="F8">
        <v>1.03</v>
      </c>
      <c r="G8" s="42">
        <v>10.42</v>
      </c>
      <c r="H8" s="42">
        <v>10.42</v>
      </c>
    </row>
    <row r="9" spans="1:11">
      <c r="A9" t="s">
        <v>46</v>
      </c>
      <c r="B9" s="41">
        <v>3.6666699999999999E-4</v>
      </c>
      <c r="C9" s="41">
        <v>3.6666699999999999E-4</v>
      </c>
      <c r="D9" s="40"/>
      <c r="E9" s="40"/>
      <c r="F9">
        <v>1.03</v>
      </c>
      <c r="G9" s="42">
        <v>10.42</v>
      </c>
      <c r="H9" s="42">
        <v>10.42</v>
      </c>
    </row>
    <row r="10" spans="1:11">
      <c r="A10" t="s">
        <v>47</v>
      </c>
      <c r="B10" s="41">
        <v>3.6666699999999999E-4</v>
      </c>
      <c r="C10" s="41">
        <v>3.6666699999999999E-4</v>
      </c>
      <c r="D10" s="40"/>
      <c r="E10" s="40"/>
      <c r="F10">
        <v>1.03</v>
      </c>
      <c r="G10" s="42">
        <v>10.42</v>
      </c>
      <c r="H10" s="42">
        <v>10.42</v>
      </c>
    </row>
    <row r="11" spans="1:11">
      <c r="A11" t="s">
        <v>48</v>
      </c>
      <c r="B11" s="41">
        <v>3.6666699999999999E-4</v>
      </c>
      <c r="C11" s="41">
        <v>3.6666699999999999E-4</v>
      </c>
      <c r="D11" s="40"/>
      <c r="E11" s="40"/>
      <c r="F11">
        <v>1.03</v>
      </c>
      <c r="G11" s="42">
        <v>10.42</v>
      </c>
      <c r="H11" s="42">
        <v>10.42</v>
      </c>
    </row>
    <row r="12" spans="1:11">
      <c r="A12" t="s">
        <v>49</v>
      </c>
      <c r="B12" s="41">
        <v>3.6666699999999999E-4</v>
      </c>
      <c r="C12" s="41">
        <v>3.6666699999999999E-4</v>
      </c>
      <c r="D12" s="40"/>
      <c r="E12" s="40"/>
      <c r="F12">
        <v>1.03</v>
      </c>
      <c r="G12" s="42">
        <v>10.42</v>
      </c>
      <c r="H12" s="42">
        <v>10.42</v>
      </c>
    </row>
    <row r="13" spans="1:11">
      <c r="A13" t="s">
        <v>50</v>
      </c>
      <c r="B13" s="41">
        <v>3.6666699999999999E-4</v>
      </c>
      <c r="C13" s="41">
        <v>3.6666699999999999E-4</v>
      </c>
      <c r="D13" s="40"/>
      <c r="E13" s="40"/>
      <c r="F13">
        <v>1.03</v>
      </c>
      <c r="G13" s="42">
        <v>10.42</v>
      </c>
      <c r="H13" s="42">
        <v>10.42</v>
      </c>
    </row>
    <row r="14" spans="1:11">
      <c r="A14" t="s">
        <v>51</v>
      </c>
      <c r="B14" s="41">
        <v>3.6666699999999999E-4</v>
      </c>
      <c r="C14" s="41">
        <v>3.6666699999999999E-4</v>
      </c>
      <c r="D14" s="40"/>
      <c r="E14" s="40"/>
      <c r="F14">
        <v>1.03</v>
      </c>
      <c r="G14" s="42">
        <v>10.42</v>
      </c>
      <c r="H14" s="42">
        <v>10.42</v>
      </c>
    </row>
    <row r="15" spans="1:11">
      <c r="A15" t="s">
        <v>52</v>
      </c>
      <c r="B15" s="41">
        <v>3.6666699999999999E-4</v>
      </c>
      <c r="C15" s="41">
        <v>3.6666699999999999E-4</v>
      </c>
      <c r="D15" s="40"/>
      <c r="E15" s="40"/>
      <c r="F15">
        <v>1.03</v>
      </c>
      <c r="G15" s="42">
        <v>10.42</v>
      </c>
      <c r="H15" s="42">
        <v>10.42</v>
      </c>
    </row>
    <row r="16" spans="1:11">
      <c r="A16" t="s">
        <v>53</v>
      </c>
      <c r="B16" s="41">
        <v>3.6666699999999999E-4</v>
      </c>
      <c r="C16" s="41">
        <v>3.6666699999999999E-4</v>
      </c>
      <c r="D16" s="40"/>
      <c r="E16" s="40"/>
      <c r="F16">
        <v>1.03</v>
      </c>
      <c r="G16" s="42">
        <v>10.42</v>
      </c>
      <c r="H16" s="42">
        <v>10.42</v>
      </c>
    </row>
    <row r="17" spans="1:8">
      <c r="A17" t="s">
        <v>54</v>
      </c>
      <c r="B17" s="41">
        <v>3.6666699999999999E-4</v>
      </c>
      <c r="C17" s="41">
        <v>3.6666699999999999E-4</v>
      </c>
      <c r="D17" s="40"/>
      <c r="E17" s="40"/>
      <c r="F17">
        <v>1.03</v>
      </c>
      <c r="G17" s="42">
        <v>10.42</v>
      </c>
      <c r="H17" s="42">
        <v>10.42</v>
      </c>
    </row>
    <row r="18" spans="1:8">
      <c r="A18" t="s">
        <v>55</v>
      </c>
      <c r="B18" s="41">
        <v>3.6666699999999999E-4</v>
      </c>
      <c r="C18" s="41">
        <v>3.6666699999999999E-4</v>
      </c>
      <c r="D18" s="40"/>
      <c r="E18" s="40"/>
      <c r="F18">
        <v>1.03</v>
      </c>
      <c r="G18" s="42">
        <v>10.42</v>
      </c>
      <c r="H18" s="42">
        <v>10.42</v>
      </c>
    </row>
    <row r="19" spans="1:8">
      <c r="A19" t="s">
        <v>56</v>
      </c>
      <c r="B19" s="41">
        <v>3.6666699999999999E-4</v>
      </c>
      <c r="C19" s="41">
        <v>3.6666699999999999E-4</v>
      </c>
      <c r="D19" s="40"/>
      <c r="E19" s="40"/>
      <c r="F19">
        <v>1.03</v>
      </c>
      <c r="G19" s="42">
        <v>10.42</v>
      </c>
      <c r="H19" s="42">
        <v>10.42</v>
      </c>
    </row>
    <row r="20" spans="1:8">
      <c r="A20" t="s">
        <v>57</v>
      </c>
      <c r="B20" s="41">
        <v>3.6666699999999999E-4</v>
      </c>
      <c r="C20" s="41">
        <v>3.6666699999999999E-4</v>
      </c>
      <c r="D20" s="40"/>
      <c r="E20" s="40"/>
      <c r="F20">
        <v>1.03</v>
      </c>
      <c r="G20" s="42">
        <v>10.42</v>
      </c>
      <c r="H20" s="42">
        <v>10.42</v>
      </c>
    </row>
    <row r="21" spans="1:8">
      <c r="A21" t="s">
        <v>58</v>
      </c>
      <c r="B21" s="41">
        <v>3.6666699999999999E-4</v>
      </c>
      <c r="C21" s="41">
        <v>3.6666699999999999E-4</v>
      </c>
      <c r="D21" s="40"/>
      <c r="E21" s="40"/>
      <c r="F21">
        <v>1.03</v>
      </c>
      <c r="G21" s="42">
        <v>10.42</v>
      </c>
      <c r="H21" s="42">
        <v>10.42</v>
      </c>
    </row>
    <row r="22" spans="1:8">
      <c r="A22" t="s">
        <v>59</v>
      </c>
      <c r="B22" s="41">
        <v>3.6666699999999999E-4</v>
      </c>
      <c r="C22" s="41">
        <v>3.6666699999999999E-4</v>
      </c>
      <c r="D22" s="40"/>
      <c r="E22" s="40"/>
      <c r="F22">
        <v>1.03</v>
      </c>
      <c r="G22" s="42">
        <v>10.42</v>
      </c>
      <c r="H22" s="42">
        <v>10.42</v>
      </c>
    </row>
    <row r="23" spans="1:8">
      <c r="A23" t="s">
        <v>60</v>
      </c>
      <c r="B23" s="41">
        <v>3.6666699999999999E-4</v>
      </c>
      <c r="C23" s="41">
        <v>3.6666699999999999E-4</v>
      </c>
      <c r="D23" s="40"/>
      <c r="E23" s="40"/>
      <c r="F23">
        <v>1.03</v>
      </c>
      <c r="G23" s="42">
        <v>10.42</v>
      </c>
      <c r="H23" s="42">
        <v>10.42</v>
      </c>
    </row>
    <row r="24" spans="1:8">
      <c r="A24" t="s">
        <v>61</v>
      </c>
      <c r="B24" s="41"/>
      <c r="C24" s="41"/>
      <c r="D24" s="40"/>
      <c r="E24" s="40"/>
      <c r="G24" s="42"/>
      <c r="H24" s="42"/>
    </row>
    <row r="25" spans="1:8">
      <c r="A25" t="s">
        <v>62</v>
      </c>
      <c r="B25" s="41">
        <v>3.6666699999999999E-4</v>
      </c>
      <c r="C25" s="41">
        <v>3.6666699999999999E-4</v>
      </c>
      <c r="D25" s="40"/>
      <c r="E25" s="40"/>
      <c r="F25">
        <v>1.03</v>
      </c>
      <c r="G25" s="42">
        <v>10.42</v>
      </c>
      <c r="H25" s="42">
        <v>10.42</v>
      </c>
    </row>
    <row r="26" spans="1:8">
      <c r="A26" t="s">
        <v>63</v>
      </c>
      <c r="B26" s="41">
        <v>3.6666699999999999E-4</v>
      </c>
      <c r="C26" s="41">
        <v>3.6666699999999999E-4</v>
      </c>
      <c r="D26" s="40"/>
      <c r="E26" s="40"/>
      <c r="F26">
        <v>1.03</v>
      </c>
      <c r="G26" s="42">
        <v>10.42</v>
      </c>
      <c r="H26" s="42">
        <v>10.42</v>
      </c>
    </row>
    <row r="27" spans="1:8">
      <c r="A27" t="s">
        <v>64</v>
      </c>
      <c r="B27" s="41">
        <v>3.6666699999999999E-4</v>
      </c>
      <c r="C27" s="41">
        <v>3.6666699999999999E-4</v>
      </c>
      <c r="D27" s="40"/>
      <c r="E27" s="40"/>
      <c r="F27">
        <v>1.03</v>
      </c>
      <c r="G27" s="42">
        <v>10.42</v>
      </c>
      <c r="H27" s="42">
        <v>10.42</v>
      </c>
    </row>
    <row r="28" spans="1:8">
      <c r="A28" t="s">
        <v>65</v>
      </c>
      <c r="B28" s="41">
        <v>3.6666699999999999E-4</v>
      </c>
      <c r="C28" s="41">
        <v>3.6666699999999999E-4</v>
      </c>
      <c r="D28" s="40"/>
      <c r="E28" s="40"/>
      <c r="F28">
        <v>1.03</v>
      </c>
      <c r="G28" s="42">
        <v>10.42</v>
      </c>
      <c r="H28" s="42">
        <v>10.42</v>
      </c>
    </row>
    <row r="29" spans="1:8">
      <c r="A29" t="s">
        <v>66</v>
      </c>
      <c r="B29" s="41">
        <v>3.6666699999999999E-4</v>
      </c>
      <c r="C29" s="41">
        <v>3.6666699999999999E-4</v>
      </c>
      <c r="D29" s="40"/>
      <c r="E29" s="40"/>
      <c r="F29">
        <v>1.03</v>
      </c>
      <c r="G29" s="42">
        <v>10.42</v>
      </c>
      <c r="H29" s="42">
        <v>10.42</v>
      </c>
    </row>
    <row r="30" spans="1:8">
      <c r="A30" t="s">
        <v>67</v>
      </c>
      <c r="B30" s="41">
        <v>3.6666699999999999E-4</v>
      </c>
      <c r="C30" s="41">
        <v>3.6666699999999999E-4</v>
      </c>
      <c r="D30" s="40"/>
      <c r="E30" s="40"/>
      <c r="F30">
        <v>1.03</v>
      </c>
      <c r="G30" s="42">
        <v>10.42</v>
      </c>
      <c r="H30" s="42">
        <v>10.42</v>
      </c>
    </row>
    <row r="31" spans="1:8">
      <c r="A31" t="s">
        <v>68</v>
      </c>
      <c r="B31" s="41">
        <v>3.6666699999999999E-4</v>
      </c>
      <c r="C31" s="41">
        <v>3.6666699999999999E-4</v>
      </c>
      <c r="D31" s="40"/>
      <c r="E31" s="40"/>
      <c r="F31">
        <v>1.03</v>
      </c>
      <c r="G31" s="42">
        <v>10.42</v>
      </c>
      <c r="H31" s="42">
        <v>10.42</v>
      </c>
    </row>
    <row r="32" spans="1:8">
      <c r="A32" t="s">
        <v>69</v>
      </c>
      <c r="B32" s="41">
        <v>3.6666699999999999E-4</v>
      </c>
      <c r="C32" s="41">
        <v>3.6666699999999999E-4</v>
      </c>
      <c r="D32" s="40"/>
      <c r="E32" s="40"/>
      <c r="F32">
        <v>1.03</v>
      </c>
      <c r="G32" s="42">
        <v>10.42</v>
      </c>
      <c r="H32" s="42">
        <v>10.42</v>
      </c>
    </row>
    <row r="33" spans="1:8">
      <c r="A33" t="s">
        <v>70</v>
      </c>
      <c r="B33" s="41">
        <v>3.6666699999999999E-4</v>
      </c>
      <c r="C33" s="41">
        <v>3.6666699999999999E-4</v>
      </c>
      <c r="D33" s="40"/>
      <c r="E33" s="40"/>
      <c r="F33">
        <v>1.03</v>
      </c>
      <c r="G33" s="42">
        <v>10.42</v>
      </c>
      <c r="H33" s="42">
        <v>10.42</v>
      </c>
    </row>
    <row r="34" spans="1:8">
      <c r="A34" t="s">
        <v>71</v>
      </c>
      <c r="B34" s="41">
        <v>3.6666699999999999E-4</v>
      </c>
      <c r="C34" s="41">
        <v>3.6666699999999999E-4</v>
      </c>
      <c r="D34" s="40"/>
      <c r="E34" s="40"/>
      <c r="F34">
        <v>1.03</v>
      </c>
      <c r="G34" s="42">
        <v>10.42</v>
      </c>
      <c r="H34" s="42">
        <v>10.42</v>
      </c>
    </row>
    <row r="35" spans="1:8">
      <c r="A35" t="s">
        <v>72</v>
      </c>
      <c r="B35" s="41">
        <v>3.6666699999999999E-4</v>
      </c>
      <c r="C35" s="41">
        <v>3.6666699999999999E-4</v>
      </c>
      <c r="D35" s="40"/>
      <c r="E35" s="40"/>
      <c r="F35">
        <v>1.03</v>
      </c>
      <c r="G35" s="42">
        <v>10.42</v>
      </c>
      <c r="H35" s="42">
        <v>10.42</v>
      </c>
    </row>
    <row r="36" spans="1:8">
      <c r="A36" t="s">
        <v>73</v>
      </c>
      <c r="B36" s="41">
        <v>3.6666699999999999E-4</v>
      </c>
      <c r="C36" s="41">
        <v>3.6666699999999999E-4</v>
      </c>
      <c r="D36" s="40"/>
      <c r="E36" s="40"/>
      <c r="F36">
        <v>1.03</v>
      </c>
      <c r="G36" s="42">
        <v>10.42</v>
      </c>
      <c r="H36" s="42">
        <v>10.42</v>
      </c>
    </row>
    <row r="37" spans="1:8">
      <c r="A37" t="s">
        <v>74</v>
      </c>
      <c r="B37" s="41">
        <v>3.6666699999999999E-4</v>
      </c>
      <c r="C37" s="41">
        <v>3.6666699999999999E-4</v>
      </c>
      <c r="D37" s="40"/>
      <c r="E37" s="40"/>
      <c r="F37">
        <v>1.03</v>
      </c>
      <c r="G37" s="42">
        <v>10.42</v>
      </c>
      <c r="H37" s="42">
        <v>10.42</v>
      </c>
    </row>
    <row r="38" spans="1:8">
      <c r="A38" t="s">
        <v>75</v>
      </c>
      <c r="B38" s="41">
        <v>3.6666699999999999E-4</v>
      </c>
      <c r="C38" s="41">
        <v>3.6666699999999999E-4</v>
      </c>
      <c r="D38" s="40"/>
      <c r="E38" s="40"/>
      <c r="F38">
        <v>1.03</v>
      </c>
      <c r="G38" s="42">
        <v>10.42</v>
      </c>
      <c r="H38" s="42">
        <v>10.42</v>
      </c>
    </row>
    <row r="39" spans="1:8">
      <c r="A39" t="s">
        <v>76</v>
      </c>
      <c r="B39" s="41">
        <v>3.6666699999999999E-4</v>
      </c>
      <c r="C39" s="41">
        <v>3.6666699999999999E-4</v>
      </c>
      <c r="D39" s="40"/>
      <c r="E39" s="40"/>
      <c r="F39">
        <v>1.03</v>
      </c>
      <c r="G39" s="42">
        <v>10.42</v>
      </c>
      <c r="H39" s="42">
        <v>10.42</v>
      </c>
    </row>
    <row r="40" spans="1:8">
      <c r="A40" t="s">
        <v>77</v>
      </c>
      <c r="B40" s="41">
        <v>3.6666699999999999E-4</v>
      </c>
      <c r="C40" s="41">
        <v>3.6666699999999999E-4</v>
      </c>
      <c r="D40" s="40"/>
      <c r="E40" s="40"/>
      <c r="F40">
        <v>1.03</v>
      </c>
      <c r="G40" s="42">
        <v>10.42</v>
      </c>
      <c r="H40" s="42">
        <v>10.42</v>
      </c>
    </row>
    <row r="41" spans="1:8">
      <c r="A41" t="s">
        <v>78</v>
      </c>
      <c r="B41" s="41">
        <v>3.6666699999999999E-4</v>
      </c>
      <c r="C41" s="41">
        <v>3.6666699999999999E-4</v>
      </c>
      <c r="D41" s="40"/>
      <c r="E41" s="40"/>
      <c r="F41">
        <v>1.03</v>
      </c>
      <c r="G41" s="42">
        <v>10.42</v>
      </c>
      <c r="H41" s="42">
        <v>10.42</v>
      </c>
    </row>
    <row r="42" spans="1:8">
      <c r="A42" t="s">
        <v>79</v>
      </c>
      <c r="B42" s="41">
        <v>3.6666699999999999E-4</v>
      </c>
      <c r="C42" s="41">
        <v>3.6666699999999999E-4</v>
      </c>
      <c r="D42" s="40"/>
      <c r="E42" s="40"/>
      <c r="F42">
        <v>1.03</v>
      </c>
      <c r="G42" s="42">
        <v>10.42</v>
      </c>
      <c r="H42" s="42">
        <v>10.42</v>
      </c>
    </row>
    <row r="43" spans="1:8">
      <c r="A43" t="s">
        <v>80</v>
      </c>
      <c r="B43" s="41">
        <v>3.6666699999999999E-4</v>
      </c>
      <c r="C43" s="41">
        <v>3.6666699999999999E-4</v>
      </c>
      <c r="D43" s="40"/>
      <c r="E43" s="40"/>
      <c r="F43">
        <v>1.03</v>
      </c>
      <c r="G43" s="42">
        <v>10.42</v>
      </c>
      <c r="H43" s="42">
        <v>10.42</v>
      </c>
    </row>
    <row r="44" spans="1:8">
      <c r="A44" t="s">
        <v>81</v>
      </c>
      <c r="B44" s="41">
        <v>3.6666699999999999E-4</v>
      </c>
      <c r="C44" s="41">
        <v>3.6666699999999999E-4</v>
      </c>
      <c r="D44" s="40"/>
      <c r="E44" s="40"/>
      <c r="F44">
        <v>1.03</v>
      </c>
      <c r="G44" s="42">
        <v>10.42</v>
      </c>
      <c r="H44" s="42">
        <v>10.42</v>
      </c>
    </row>
    <row r="45" spans="1:8">
      <c r="A45" t="s">
        <v>82</v>
      </c>
      <c r="B45" s="41">
        <v>3.6666699999999999E-4</v>
      </c>
      <c r="C45" s="41">
        <v>3.6666699999999999E-4</v>
      </c>
      <c r="D45" s="40"/>
      <c r="E45" s="40"/>
      <c r="F45">
        <v>1.03</v>
      </c>
      <c r="G45" s="42">
        <v>10.42</v>
      </c>
      <c r="H45" s="42">
        <v>10.42</v>
      </c>
    </row>
    <row r="46" spans="1:8">
      <c r="A46" t="s">
        <v>83</v>
      </c>
      <c r="B46" s="41">
        <v>3.6666699999999999E-4</v>
      </c>
      <c r="C46" s="41">
        <v>3.6666699999999999E-4</v>
      </c>
      <c r="D46" s="40"/>
      <c r="E46" s="40"/>
      <c r="F46">
        <v>1.03</v>
      </c>
      <c r="G46" s="42">
        <v>10.42</v>
      </c>
      <c r="H46" s="42">
        <v>10.42</v>
      </c>
    </row>
    <row r="47" spans="1:8">
      <c r="A47" t="s">
        <v>84</v>
      </c>
      <c r="B47" s="41">
        <v>3.6666699999999999E-4</v>
      </c>
      <c r="C47" s="41">
        <v>3.6666699999999999E-4</v>
      </c>
      <c r="D47" s="40"/>
      <c r="E47" s="40"/>
      <c r="F47">
        <v>1.03</v>
      </c>
      <c r="G47" s="42">
        <v>10.42</v>
      </c>
      <c r="H47" s="42">
        <v>10.42</v>
      </c>
    </row>
    <row r="48" spans="1:8">
      <c r="A48" t="s">
        <v>85</v>
      </c>
      <c r="B48" s="41">
        <v>3.6666699999999999E-4</v>
      </c>
      <c r="C48" s="41">
        <v>3.6666699999999999E-4</v>
      </c>
      <c r="D48" s="40"/>
      <c r="E48" s="40"/>
      <c r="F48">
        <v>1.03</v>
      </c>
      <c r="G48" s="42">
        <v>10.42</v>
      </c>
      <c r="H48" s="42">
        <v>10.42</v>
      </c>
    </row>
    <row r="49" spans="1:8">
      <c r="A49" t="s">
        <v>86</v>
      </c>
      <c r="B49" s="41">
        <v>3.6666699999999999E-4</v>
      </c>
      <c r="C49" s="41">
        <v>3.6666699999999999E-4</v>
      </c>
      <c r="D49" s="40"/>
      <c r="E49" s="40"/>
      <c r="F49">
        <v>1.03</v>
      </c>
      <c r="G49" s="42">
        <v>10.42</v>
      </c>
      <c r="H49" s="42">
        <v>10.42</v>
      </c>
    </row>
    <row r="50" spans="1:8">
      <c r="A50" t="s">
        <v>87</v>
      </c>
      <c r="B50" s="41">
        <v>3.6666699999999999E-4</v>
      </c>
      <c r="C50" s="41">
        <v>3.6666699999999999E-4</v>
      </c>
      <c r="D50" s="40"/>
      <c r="E50" s="40"/>
      <c r="F50">
        <v>1.03</v>
      </c>
      <c r="G50" s="42">
        <v>10.42</v>
      </c>
      <c r="H50" s="42">
        <v>10.42</v>
      </c>
    </row>
    <row r="51" spans="1:8">
      <c r="A51" t="s">
        <v>88</v>
      </c>
      <c r="B51" s="41">
        <v>3.6666699999999999E-4</v>
      </c>
      <c r="C51" s="41">
        <v>3.6666699999999999E-4</v>
      </c>
      <c r="D51" s="40"/>
      <c r="E51" s="40"/>
      <c r="F51">
        <v>1.03</v>
      </c>
      <c r="G51" s="42">
        <v>10.42</v>
      </c>
      <c r="H51" s="42">
        <v>10.42</v>
      </c>
    </row>
    <row r="52" spans="1:8">
      <c r="A52" t="s">
        <v>89</v>
      </c>
      <c r="B52" s="41">
        <v>3.6666699999999999E-4</v>
      </c>
      <c r="C52" s="41">
        <v>3.6666699999999999E-4</v>
      </c>
      <c r="D52" s="40"/>
      <c r="E52" s="40"/>
      <c r="F52">
        <v>1.03</v>
      </c>
      <c r="G52" s="42">
        <v>10.42</v>
      </c>
      <c r="H52" s="42">
        <v>10.42</v>
      </c>
    </row>
  </sheetData>
  <mergeCells count="2">
    <mergeCell ref="B1:F1"/>
    <mergeCell ref="G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62708-EC86-45B7-BB6D-15E255F7D793}">
  <dimension ref="A1:L52"/>
  <sheetViews>
    <sheetView topLeftCell="A15" workbookViewId="0">
      <selection activeCell="I4" sqref="I4"/>
    </sheetView>
  </sheetViews>
  <sheetFormatPr defaultRowHeight="15"/>
  <cols>
    <col min="1" max="7" width="10.7109375" customWidth="1"/>
    <col min="9" max="10" width="9.5703125" bestFit="1" customWidth="1"/>
  </cols>
  <sheetData>
    <row r="1" spans="1:12">
      <c r="A1" s="43" t="str">
        <f ca="1">MID(CELL("filename",A1),FIND("]",CELL("filename",A1))+1,255)</f>
        <v>Program 8</v>
      </c>
      <c r="B1" s="104" t="s">
        <v>12</v>
      </c>
      <c r="C1" s="104"/>
      <c r="D1" s="104"/>
      <c r="E1" s="104"/>
      <c r="F1" s="104"/>
      <c r="G1" s="104" t="s">
        <v>111</v>
      </c>
      <c r="H1" s="104"/>
      <c r="I1" s="104"/>
      <c r="J1" s="104"/>
      <c r="K1" s="104"/>
    </row>
    <row r="2" spans="1:12">
      <c r="A2" s="3" t="s">
        <v>2</v>
      </c>
      <c r="B2" s="3" t="s">
        <v>90</v>
      </c>
      <c r="C2" s="3" t="s">
        <v>91</v>
      </c>
      <c r="D2" s="3" t="s">
        <v>92</v>
      </c>
      <c r="E2" s="3" t="s">
        <v>93</v>
      </c>
      <c r="F2" s="3" t="s">
        <v>102</v>
      </c>
      <c r="G2" s="3" t="s">
        <v>90</v>
      </c>
      <c r="H2" s="3" t="s">
        <v>91</v>
      </c>
      <c r="I2" s="3" t="s">
        <v>92</v>
      </c>
      <c r="J2" s="3" t="s">
        <v>93</v>
      </c>
      <c r="K2" s="3" t="s">
        <v>102</v>
      </c>
    </row>
    <row r="3" spans="1:12">
      <c r="A3" t="s">
        <v>40</v>
      </c>
      <c r="B3" s="42">
        <v>5.0000000000000001E-4</v>
      </c>
      <c r="C3" s="42">
        <v>5.0000000000000001E-4</v>
      </c>
      <c r="D3" s="42">
        <v>8.9999999999999998E-4</v>
      </c>
      <c r="E3" s="42">
        <v>8.9999999999999998E-4</v>
      </c>
      <c r="F3" s="37">
        <v>1.0249999999999999</v>
      </c>
      <c r="G3" s="42">
        <v>9.17</v>
      </c>
      <c r="H3" s="42">
        <v>9.17</v>
      </c>
      <c r="I3" s="42">
        <v>25</v>
      </c>
      <c r="J3" s="42">
        <v>25</v>
      </c>
      <c r="K3" s="42">
        <v>1.0249999999999999</v>
      </c>
    </row>
    <row r="4" spans="1:12">
      <c r="A4" t="s">
        <v>41</v>
      </c>
      <c r="B4" s="42">
        <v>5.0000000000000001E-4</v>
      </c>
      <c r="C4" s="42">
        <v>8.9999999999999998E-4</v>
      </c>
      <c r="D4" s="42">
        <v>8.9999999999999998E-4</v>
      </c>
      <c r="E4" s="42">
        <v>1.8E-3</v>
      </c>
      <c r="F4" s="37">
        <v>1.0249999999999999</v>
      </c>
      <c r="G4" s="42">
        <v>9.17</v>
      </c>
      <c r="H4" s="42">
        <v>9.17</v>
      </c>
      <c r="I4" s="42">
        <v>25</v>
      </c>
      <c r="J4" s="42">
        <v>25</v>
      </c>
      <c r="L4" s="36"/>
    </row>
    <row r="5" spans="1:12">
      <c r="A5" t="s">
        <v>42</v>
      </c>
      <c r="B5" s="42">
        <v>5.0000000000000001E-4</v>
      </c>
      <c r="C5" s="42">
        <v>8.9999999999999998E-4</v>
      </c>
      <c r="D5" s="42">
        <v>8.9999999999999998E-4</v>
      </c>
      <c r="E5" s="42">
        <v>1.8E-3</v>
      </c>
      <c r="F5" s="37">
        <v>1.0249999999999999</v>
      </c>
      <c r="G5" s="42">
        <v>9.17</v>
      </c>
      <c r="H5" s="42">
        <v>9.17</v>
      </c>
      <c r="I5" s="42">
        <v>25</v>
      </c>
      <c r="J5" s="42">
        <v>25</v>
      </c>
    </row>
    <row r="6" spans="1:12">
      <c r="A6" t="s">
        <v>43</v>
      </c>
      <c r="B6" s="42">
        <v>5.0000000000000001E-4</v>
      </c>
      <c r="C6" s="42">
        <v>8.9999999999999998E-4</v>
      </c>
      <c r="D6" s="42">
        <v>8.9999999999999998E-4</v>
      </c>
      <c r="E6" s="42">
        <v>1.8E-3</v>
      </c>
      <c r="F6" s="37">
        <v>1.0249999999999999</v>
      </c>
      <c r="G6" s="42">
        <v>9.17</v>
      </c>
      <c r="H6" s="42">
        <v>9.17</v>
      </c>
      <c r="I6" s="42">
        <v>25</v>
      </c>
      <c r="J6" s="42">
        <v>25</v>
      </c>
    </row>
    <row r="7" spans="1:12">
      <c r="A7" t="s">
        <v>44</v>
      </c>
      <c r="B7" s="42">
        <v>5.0000000000000001E-4</v>
      </c>
      <c r="C7" s="42">
        <v>8.9999999999999998E-4</v>
      </c>
      <c r="D7" s="42">
        <v>8.9999999999999998E-4</v>
      </c>
      <c r="E7" s="42">
        <v>1.8E-3</v>
      </c>
      <c r="F7" s="37">
        <v>1.0249999999999999</v>
      </c>
      <c r="G7" s="42">
        <v>9.17</v>
      </c>
      <c r="H7" s="42">
        <v>9.17</v>
      </c>
      <c r="I7" s="42">
        <v>25</v>
      </c>
      <c r="J7" s="42">
        <v>25</v>
      </c>
    </row>
    <row r="8" spans="1:12">
      <c r="A8" t="s">
        <v>45</v>
      </c>
      <c r="B8" s="42">
        <v>5.0000000000000001E-4</v>
      </c>
      <c r="C8" s="42">
        <v>8.9999999999999998E-4</v>
      </c>
      <c r="D8" s="42">
        <v>8.9999999999999998E-4</v>
      </c>
      <c r="E8" s="42">
        <v>1.8E-3</v>
      </c>
      <c r="F8" s="37">
        <v>1.0249999999999999</v>
      </c>
      <c r="G8" s="42">
        <v>9.17</v>
      </c>
      <c r="H8" s="42">
        <v>9.17</v>
      </c>
      <c r="I8" s="42">
        <v>25</v>
      </c>
      <c r="J8" s="42">
        <v>25</v>
      </c>
    </row>
    <row r="9" spans="1:12">
      <c r="A9" t="s">
        <v>46</v>
      </c>
      <c r="B9" s="42">
        <v>5.0000000000000001E-4</v>
      </c>
      <c r="C9" s="42">
        <v>8.9999999999999998E-4</v>
      </c>
      <c r="D9" s="42">
        <v>8.9999999999999998E-4</v>
      </c>
      <c r="E9" s="42">
        <v>1.8E-3</v>
      </c>
      <c r="F9" s="37">
        <v>1.0249999999999999</v>
      </c>
      <c r="G9" s="42">
        <v>9.17</v>
      </c>
      <c r="H9" s="42">
        <v>9.17</v>
      </c>
      <c r="I9" s="42">
        <v>25</v>
      </c>
      <c r="J9" s="42">
        <v>25</v>
      </c>
    </row>
    <row r="10" spans="1:12">
      <c r="A10" t="s">
        <v>47</v>
      </c>
      <c r="B10" s="42">
        <v>5.0000000000000001E-4</v>
      </c>
      <c r="C10" s="42">
        <v>8.9999999999999998E-4</v>
      </c>
      <c r="D10" s="42">
        <v>8.9999999999999998E-4</v>
      </c>
      <c r="E10" s="42">
        <v>1.8E-3</v>
      </c>
      <c r="F10" s="37">
        <v>1.0249999999999999</v>
      </c>
      <c r="G10" s="42">
        <v>9.17</v>
      </c>
      <c r="H10" s="42">
        <v>9.17</v>
      </c>
      <c r="I10" s="42">
        <v>25</v>
      </c>
      <c r="J10" s="42">
        <v>25</v>
      </c>
    </row>
    <row r="11" spans="1:12">
      <c r="A11" t="s">
        <v>48</v>
      </c>
      <c r="B11" s="42">
        <v>5.0000000000000001E-4</v>
      </c>
      <c r="C11" s="42">
        <v>8.9999999999999998E-4</v>
      </c>
      <c r="D11" s="42">
        <v>8.9999999999999998E-4</v>
      </c>
      <c r="E11" s="42">
        <v>1.8E-3</v>
      </c>
      <c r="F11" s="37">
        <v>1.0249999999999999</v>
      </c>
      <c r="G11" s="42">
        <v>9.17</v>
      </c>
      <c r="H11" s="42">
        <v>9.17</v>
      </c>
      <c r="I11" s="42">
        <v>25</v>
      </c>
      <c r="J11" s="42">
        <v>25</v>
      </c>
    </row>
    <row r="12" spans="1:12">
      <c r="A12" t="s">
        <v>49</v>
      </c>
      <c r="B12" s="42">
        <v>5.0000000000000001E-4</v>
      </c>
      <c r="C12" s="42">
        <v>8.9999999999999998E-4</v>
      </c>
      <c r="D12" s="42">
        <v>8.9999999999999998E-4</v>
      </c>
      <c r="E12" s="42">
        <v>1.8E-3</v>
      </c>
      <c r="F12" s="37">
        <v>1.0249999999999999</v>
      </c>
      <c r="G12" s="42">
        <v>9.17</v>
      </c>
      <c r="H12" s="42">
        <v>9.17</v>
      </c>
      <c r="I12" s="42">
        <v>25</v>
      </c>
      <c r="J12" s="42">
        <v>25</v>
      </c>
    </row>
    <row r="13" spans="1:12">
      <c r="A13" t="s">
        <v>50</v>
      </c>
      <c r="B13" s="42">
        <v>5.0000000000000001E-4</v>
      </c>
      <c r="C13" s="42">
        <v>8.9999999999999998E-4</v>
      </c>
      <c r="D13" s="42">
        <v>8.9999999999999998E-4</v>
      </c>
      <c r="E13" s="42">
        <v>1.8E-3</v>
      </c>
      <c r="F13" s="37">
        <v>1.0249999999999999</v>
      </c>
      <c r="G13" s="42">
        <v>9.17</v>
      </c>
      <c r="H13" s="42">
        <v>9.17</v>
      </c>
      <c r="I13" s="42">
        <v>25</v>
      </c>
      <c r="J13" s="42">
        <v>25</v>
      </c>
    </row>
    <row r="14" spans="1:12">
      <c r="A14" t="s">
        <v>51</v>
      </c>
      <c r="B14" s="42">
        <v>5.0000000000000001E-4</v>
      </c>
      <c r="C14" s="42">
        <v>8.9999999999999998E-4</v>
      </c>
      <c r="D14" s="42">
        <v>8.9999999999999998E-4</v>
      </c>
      <c r="E14" s="42">
        <v>1.8E-3</v>
      </c>
      <c r="F14" s="37">
        <v>1.0249999999999999</v>
      </c>
      <c r="G14" s="42">
        <v>9.17</v>
      </c>
      <c r="H14" s="42">
        <v>9.17</v>
      </c>
      <c r="I14" s="42">
        <v>25</v>
      </c>
      <c r="J14" s="42">
        <v>25</v>
      </c>
    </row>
    <row r="15" spans="1:12">
      <c r="A15" t="s">
        <v>52</v>
      </c>
      <c r="B15" s="42">
        <v>5.0000000000000001E-4</v>
      </c>
      <c r="C15" s="42">
        <v>8.9999999999999998E-4</v>
      </c>
      <c r="D15" s="42">
        <v>8.9999999999999998E-4</v>
      </c>
      <c r="E15" s="42">
        <v>1.8E-3</v>
      </c>
      <c r="F15" s="37">
        <v>1.0249999999999999</v>
      </c>
      <c r="G15" s="42">
        <v>9.17</v>
      </c>
      <c r="H15" s="42">
        <v>9.17</v>
      </c>
      <c r="I15" s="42">
        <v>25</v>
      </c>
      <c r="J15" s="42">
        <v>25</v>
      </c>
    </row>
    <row r="16" spans="1:12">
      <c r="A16" t="s">
        <v>53</v>
      </c>
      <c r="B16" s="42">
        <v>5.0000000000000001E-4</v>
      </c>
      <c r="C16" s="42">
        <v>8.9999999999999998E-4</v>
      </c>
      <c r="D16" s="42">
        <v>8.9999999999999998E-4</v>
      </c>
      <c r="E16" s="42">
        <v>1.8E-3</v>
      </c>
      <c r="F16" s="37">
        <v>1.0249999999999999</v>
      </c>
      <c r="G16" s="42">
        <v>9.17</v>
      </c>
      <c r="H16" s="42">
        <v>9.17</v>
      </c>
      <c r="I16" s="42">
        <v>25</v>
      </c>
      <c r="J16" s="42">
        <v>25</v>
      </c>
    </row>
    <row r="17" spans="1:10">
      <c r="A17" t="s">
        <v>54</v>
      </c>
      <c r="B17" s="42">
        <v>5.0000000000000001E-4</v>
      </c>
      <c r="C17" s="42">
        <v>8.9999999999999998E-4</v>
      </c>
      <c r="D17" s="42">
        <v>8.9999999999999998E-4</v>
      </c>
      <c r="E17" s="42">
        <v>1.8E-3</v>
      </c>
      <c r="F17" s="37">
        <v>1.0249999999999999</v>
      </c>
      <c r="G17" s="42">
        <v>9.17</v>
      </c>
      <c r="H17" s="42">
        <v>9.17</v>
      </c>
      <c r="I17" s="42">
        <v>25</v>
      </c>
      <c r="J17" s="42">
        <v>25</v>
      </c>
    </row>
    <row r="18" spans="1:10">
      <c r="A18" t="s">
        <v>55</v>
      </c>
      <c r="B18" s="42">
        <v>5.0000000000000001E-4</v>
      </c>
      <c r="C18" s="42">
        <v>8.9999999999999998E-4</v>
      </c>
      <c r="D18" s="42">
        <v>8.9999999999999998E-4</v>
      </c>
      <c r="E18" s="42">
        <v>1.8E-3</v>
      </c>
      <c r="F18" s="37">
        <v>1.0249999999999999</v>
      </c>
      <c r="G18" s="42">
        <v>9.17</v>
      </c>
      <c r="H18" s="42">
        <v>9.17</v>
      </c>
      <c r="I18" s="42">
        <v>25</v>
      </c>
      <c r="J18" s="42">
        <v>25</v>
      </c>
    </row>
    <row r="19" spans="1:10">
      <c r="A19" t="s">
        <v>56</v>
      </c>
      <c r="B19" s="42">
        <v>5.0000000000000001E-4</v>
      </c>
      <c r="C19" s="42">
        <v>8.9999999999999998E-4</v>
      </c>
      <c r="D19" s="42">
        <v>8.9999999999999998E-4</v>
      </c>
      <c r="E19" s="42">
        <v>1.8E-3</v>
      </c>
      <c r="F19" s="37">
        <v>1.0249999999999999</v>
      </c>
      <c r="G19" s="42">
        <v>9.17</v>
      </c>
      <c r="H19" s="42">
        <v>9.17</v>
      </c>
      <c r="I19" s="42">
        <v>25</v>
      </c>
      <c r="J19" s="42">
        <v>25</v>
      </c>
    </row>
    <row r="20" spans="1:10">
      <c r="A20" t="s">
        <v>57</v>
      </c>
      <c r="B20" s="42">
        <v>5.0000000000000001E-4</v>
      </c>
      <c r="C20" s="42">
        <v>8.9999999999999998E-4</v>
      </c>
      <c r="D20" s="42">
        <v>8.9999999999999998E-4</v>
      </c>
      <c r="E20" s="42">
        <v>1.8E-3</v>
      </c>
      <c r="F20" s="37">
        <v>1.0249999999999999</v>
      </c>
      <c r="G20" s="42">
        <v>9.17</v>
      </c>
      <c r="H20" s="42">
        <v>9.17</v>
      </c>
      <c r="I20" s="42">
        <v>25</v>
      </c>
      <c r="J20" s="42">
        <v>25</v>
      </c>
    </row>
    <row r="21" spans="1:10">
      <c r="A21" t="s">
        <v>58</v>
      </c>
      <c r="B21" s="42">
        <v>5.0000000000000001E-4</v>
      </c>
      <c r="C21" s="42">
        <v>8.9999999999999998E-4</v>
      </c>
      <c r="D21" s="42">
        <v>8.9999999999999998E-4</v>
      </c>
      <c r="E21" s="42">
        <v>1.8E-3</v>
      </c>
      <c r="F21" s="37">
        <v>1.0249999999999999</v>
      </c>
      <c r="G21" s="42">
        <v>9.17</v>
      </c>
      <c r="H21" s="42">
        <v>9.17</v>
      </c>
      <c r="I21" s="42">
        <v>25</v>
      </c>
      <c r="J21" s="42">
        <v>25</v>
      </c>
    </row>
    <row r="22" spans="1:10">
      <c r="A22" t="s">
        <v>59</v>
      </c>
      <c r="B22" s="42">
        <v>5.0000000000000001E-4</v>
      </c>
      <c r="C22" s="42">
        <v>8.9999999999999998E-4</v>
      </c>
      <c r="D22" s="42">
        <v>8.9999999999999998E-4</v>
      </c>
      <c r="E22" s="42">
        <v>1.8E-3</v>
      </c>
      <c r="F22" s="37">
        <v>1.0249999999999999</v>
      </c>
      <c r="G22" s="42">
        <v>9.17</v>
      </c>
      <c r="H22" s="42">
        <v>9.17</v>
      </c>
      <c r="I22" s="42">
        <v>25</v>
      </c>
      <c r="J22" s="42">
        <v>25</v>
      </c>
    </row>
    <row r="23" spans="1:10">
      <c r="A23" t="s">
        <v>60</v>
      </c>
      <c r="B23" s="42">
        <v>5.0000000000000001E-4</v>
      </c>
      <c r="C23" s="42">
        <v>8.9999999999999998E-4</v>
      </c>
      <c r="D23" s="42">
        <v>8.9999999999999998E-4</v>
      </c>
      <c r="E23" s="42">
        <v>1.8E-3</v>
      </c>
      <c r="F23" s="37">
        <v>1.0249999999999999</v>
      </c>
      <c r="G23" s="42">
        <v>9.17</v>
      </c>
      <c r="H23" s="42">
        <v>9.17</v>
      </c>
      <c r="I23" s="42">
        <v>25</v>
      </c>
      <c r="J23" s="42">
        <v>25</v>
      </c>
    </row>
    <row r="24" spans="1:10">
      <c r="A24" t="s">
        <v>61</v>
      </c>
      <c r="B24" s="42"/>
      <c r="C24" s="42"/>
      <c r="D24" s="42"/>
      <c r="E24" s="42"/>
      <c r="F24" s="37"/>
      <c r="G24" s="42"/>
      <c r="H24" s="42"/>
      <c r="I24" s="42"/>
      <c r="J24" s="42"/>
    </row>
    <row r="25" spans="1:10">
      <c r="A25" t="s">
        <v>62</v>
      </c>
      <c r="B25" s="42">
        <v>5.0000000000000001E-4</v>
      </c>
      <c r="C25" s="42">
        <v>8.9999999999999998E-4</v>
      </c>
      <c r="D25" s="42">
        <v>8.9999999999999998E-4</v>
      </c>
      <c r="E25" s="42">
        <v>1.8E-3</v>
      </c>
      <c r="F25" s="37">
        <v>1.0249999999999999</v>
      </c>
      <c r="G25" s="42">
        <v>9.17</v>
      </c>
      <c r="H25" s="42">
        <v>9.17</v>
      </c>
      <c r="I25" s="42">
        <v>25</v>
      </c>
      <c r="J25" s="42">
        <v>25</v>
      </c>
    </row>
    <row r="26" spans="1:10">
      <c r="A26" t="s">
        <v>63</v>
      </c>
      <c r="B26" s="42">
        <v>5.0000000000000001E-4</v>
      </c>
      <c r="C26" s="42">
        <v>8.9999999999999998E-4</v>
      </c>
      <c r="D26" s="42">
        <v>8.9999999999999998E-4</v>
      </c>
      <c r="E26" s="42">
        <v>1.8E-3</v>
      </c>
      <c r="F26" s="37">
        <v>1.0249999999999999</v>
      </c>
      <c r="G26" s="42">
        <v>9.17</v>
      </c>
      <c r="H26" s="42">
        <v>9.17</v>
      </c>
      <c r="I26" s="42">
        <v>25</v>
      </c>
      <c r="J26" s="42">
        <v>25</v>
      </c>
    </row>
    <row r="27" spans="1:10">
      <c r="A27" t="s">
        <v>64</v>
      </c>
      <c r="B27" s="42">
        <v>5.0000000000000001E-4</v>
      </c>
      <c r="C27" s="42">
        <v>8.9999999999999998E-4</v>
      </c>
      <c r="D27" s="42">
        <v>8.9999999999999998E-4</v>
      </c>
      <c r="E27" s="42">
        <v>1.8E-3</v>
      </c>
      <c r="F27" s="37">
        <v>1.0249999999999999</v>
      </c>
      <c r="G27" s="42">
        <v>9.17</v>
      </c>
      <c r="H27" s="42">
        <v>9.17</v>
      </c>
      <c r="I27" s="42">
        <v>25</v>
      </c>
      <c r="J27" s="42">
        <v>25</v>
      </c>
    </row>
    <row r="28" spans="1:10">
      <c r="A28" t="s">
        <v>65</v>
      </c>
      <c r="B28" s="42">
        <v>5.0000000000000001E-4</v>
      </c>
      <c r="C28" s="42">
        <v>8.9999999999999998E-4</v>
      </c>
      <c r="D28" s="42">
        <v>8.9999999999999998E-4</v>
      </c>
      <c r="E28" s="42">
        <v>1.8E-3</v>
      </c>
      <c r="F28" s="37">
        <v>1.0249999999999999</v>
      </c>
      <c r="G28" s="42">
        <v>9.17</v>
      </c>
      <c r="H28" s="42">
        <v>9.17</v>
      </c>
      <c r="I28" s="42">
        <v>25</v>
      </c>
      <c r="J28" s="42">
        <v>25</v>
      </c>
    </row>
    <row r="29" spans="1:10">
      <c r="A29" t="s">
        <v>66</v>
      </c>
      <c r="B29" s="42">
        <v>5.0000000000000001E-4</v>
      </c>
      <c r="C29" s="42">
        <v>8.9999999999999998E-4</v>
      </c>
      <c r="D29" s="42">
        <v>8.9999999999999998E-4</v>
      </c>
      <c r="E29" s="42">
        <v>1.8E-3</v>
      </c>
      <c r="F29" s="37">
        <v>1.0249999999999999</v>
      </c>
      <c r="G29" s="42">
        <v>9.17</v>
      </c>
      <c r="H29" s="42">
        <v>9.17</v>
      </c>
      <c r="I29" s="42">
        <v>25</v>
      </c>
      <c r="J29" s="42">
        <v>25</v>
      </c>
    </row>
    <row r="30" spans="1:10">
      <c r="A30" t="s">
        <v>67</v>
      </c>
      <c r="B30" s="42">
        <v>5.0000000000000001E-4</v>
      </c>
      <c r="C30" s="42">
        <v>8.9999999999999998E-4</v>
      </c>
      <c r="D30" s="42">
        <v>8.9999999999999998E-4</v>
      </c>
      <c r="E30" s="42">
        <v>1.8E-3</v>
      </c>
      <c r="F30" s="37">
        <v>1.0249999999999999</v>
      </c>
      <c r="G30" s="42">
        <v>9.17</v>
      </c>
      <c r="H30" s="42">
        <v>9.17</v>
      </c>
      <c r="I30" s="42">
        <v>25</v>
      </c>
      <c r="J30" s="42">
        <v>25</v>
      </c>
    </row>
    <row r="31" spans="1:10">
      <c r="A31" t="s">
        <v>68</v>
      </c>
      <c r="B31" s="42">
        <v>5.0000000000000001E-4</v>
      </c>
      <c r="C31" s="42">
        <v>8.9999999999999998E-4</v>
      </c>
      <c r="D31" s="42">
        <v>8.9999999999999998E-4</v>
      </c>
      <c r="E31" s="42">
        <v>1.8E-3</v>
      </c>
      <c r="F31" s="37">
        <v>1.0249999999999999</v>
      </c>
      <c r="G31" s="42">
        <v>9.17</v>
      </c>
      <c r="H31" s="42">
        <v>9.17</v>
      </c>
      <c r="I31" s="42">
        <v>25</v>
      </c>
      <c r="J31" s="42">
        <v>25</v>
      </c>
    </row>
    <row r="32" spans="1:10">
      <c r="A32" t="s">
        <v>69</v>
      </c>
      <c r="B32" s="42">
        <v>5.0000000000000001E-4</v>
      </c>
      <c r="C32" s="42">
        <v>8.9999999999999998E-4</v>
      </c>
      <c r="D32" s="42">
        <v>8.9999999999999998E-4</v>
      </c>
      <c r="E32" s="42">
        <v>1.8E-3</v>
      </c>
      <c r="F32" s="37">
        <v>1.0249999999999999</v>
      </c>
      <c r="G32" s="42">
        <v>9.17</v>
      </c>
      <c r="H32" s="42">
        <v>9.17</v>
      </c>
      <c r="I32" s="42">
        <v>25</v>
      </c>
      <c r="J32" s="42">
        <v>25</v>
      </c>
    </row>
    <row r="33" spans="1:10">
      <c r="A33" t="s">
        <v>70</v>
      </c>
      <c r="B33" s="42">
        <v>5.0000000000000001E-4</v>
      </c>
      <c r="C33" s="42">
        <v>8.9999999999999998E-4</v>
      </c>
      <c r="D33" s="42">
        <v>8.9999999999999998E-4</v>
      </c>
      <c r="E33" s="42">
        <v>1.8E-3</v>
      </c>
      <c r="F33" s="37">
        <v>1.0249999999999999</v>
      </c>
      <c r="G33" s="42">
        <v>9.17</v>
      </c>
      <c r="H33" s="42">
        <v>9.17</v>
      </c>
      <c r="I33" s="42">
        <v>25</v>
      </c>
      <c r="J33" s="42">
        <v>25</v>
      </c>
    </row>
    <row r="34" spans="1:10">
      <c r="A34" t="s">
        <v>71</v>
      </c>
      <c r="B34" s="42">
        <v>5.0000000000000001E-4</v>
      </c>
      <c r="C34" s="42">
        <v>8.9999999999999998E-4</v>
      </c>
      <c r="D34" s="42">
        <v>8.9999999999999998E-4</v>
      </c>
      <c r="E34" s="42">
        <v>1.8E-3</v>
      </c>
      <c r="F34" s="37">
        <v>1.0249999999999999</v>
      </c>
      <c r="G34" s="42">
        <v>9.17</v>
      </c>
      <c r="H34" s="42">
        <v>9.17</v>
      </c>
      <c r="I34" s="42">
        <v>25</v>
      </c>
      <c r="J34" s="42">
        <v>25</v>
      </c>
    </row>
    <row r="35" spans="1:10">
      <c r="A35" t="s">
        <v>72</v>
      </c>
      <c r="B35" s="42">
        <v>5.0000000000000001E-4</v>
      </c>
      <c r="C35" s="42">
        <v>8.9999999999999998E-4</v>
      </c>
      <c r="D35" s="42">
        <v>8.9999999999999998E-4</v>
      </c>
      <c r="E35" s="42">
        <v>1.8E-3</v>
      </c>
      <c r="F35" s="37">
        <v>1.0249999999999999</v>
      </c>
      <c r="G35" s="42">
        <v>9.17</v>
      </c>
      <c r="H35" s="42">
        <v>9.17</v>
      </c>
      <c r="I35" s="42">
        <v>25</v>
      </c>
      <c r="J35" s="42">
        <v>25</v>
      </c>
    </row>
    <row r="36" spans="1:10">
      <c r="A36" t="s">
        <v>73</v>
      </c>
      <c r="B36" s="42">
        <v>5.0000000000000001E-4</v>
      </c>
      <c r="C36" s="42">
        <v>8.9999999999999998E-4</v>
      </c>
      <c r="D36" s="42">
        <v>8.9999999999999998E-4</v>
      </c>
      <c r="E36" s="42">
        <v>1.8E-3</v>
      </c>
      <c r="F36" s="37">
        <v>1.0249999999999999</v>
      </c>
      <c r="G36" s="42">
        <v>9.17</v>
      </c>
      <c r="H36" s="42">
        <v>9.17</v>
      </c>
      <c r="I36" s="42">
        <v>25</v>
      </c>
      <c r="J36" s="42">
        <v>25</v>
      </c>
    </row>
    <row r="37" spans="1:10">
      <c r="A37" t="s">
        <v>74</v>
      </c>
      <c r="B37" s="42">
        <v>5.0000000000000001E-4</v>
      </c>
      <c r="C37" s="42">
        <v>8.9999999999999998E-4</v>
      </c>
      <c r="D37" s="42">
        <v>8.9999999999999998E-4</v>
      </c>
      <c r="E37" s="42">
        <v>1.8E-3</v>
      </c>
      <c r="F37" s="37">
        <v>1.0249999999999999</v>
      </c>
      <c r="G37" s="42">
        <v>9.17</v>
      </c>
      <c r="H37" s="42">
        <v>9.17</v>
      </c>
      <c r="I37" s="42">
        <v>25</v>
      </c>
      <c r="J37" s="42">
        <v>25</v>
      </c>
    </row>
    <row r="38" spans="1:10">
      <c r="A38" t="s">
        <v>75</v>
      </c>
      <c r="B38" s="42">
        <v>5.0000000000000001E-4</v>
      </c>
      <c r="C38" s="42">
        <v>8.9999999999999998E-4</v>
      </c>
      <c r="D38" s="42">
        <v>8.9999999999999998E-4</v>
      </c>
      <c r="E38" s="42">
        <v>1.8E-3</v>
      </c>
      <c r="F38" s="37">
        <v>1.0249999999999999</v>
      </c>
      <c r="G38" s="42">
        <v>9.17</v>
      </c>
      <c r="H38" s="42">
        <v>9.17</v>
      </c>
      <c r="I38" s="42">
        <v>25</v>
      </c>
      <c r="J38" s="42">
        <v>25</v>
      </c>
    </row>
    <row r="39" spans="1:10">
      <c r="A39" t="s">
        <v>76</v>
      </c>
      <c r="B39" s="42">
        <v>5.0000000000000001E-4</v>
      </c>
      <c r="C39" s="42">
        <v>8.9999999999999998E-4</v>
      </c>
      <c r="D39" s="42">
        <v>8.9999999999999998E-4</v>
      </c>
      <c r="E39" s="42">
        <v>1.8E-3</v>
      </c>
      <c r="F39" s="37">
        <v>1.0249999999999999</v>
      </c>
      <c r="G39" s="42">
        <v>9.17</v>
      </c>
      <c r="H39" s="42">
        <v>9.17</v>
      </c>
      <c r="I39" s="42">
        <v>25</v>
      </c>
      <c r="J39" s="42">
        <v>25</v>
      </c>
    </row>
    <row r="40" spans="1:10">
      <c r="A40" t="s">
        <v>77</v>
      </c>
      <c r="B40" s="42">
        <v>5.0000000000000001E-4</v>
      </c>
      <c r="C40" s="42">
        <v>8.9999999999999998E-4</v>
      </c>
      <c r="D40" s="42">
        <v>8.9999999999999998E-4</v>
      </c>
      <c r="E40" s="42">
        <v>1.8E-3</v>
      </c>
      <c r="F40" s="37">
        <v>1.0249999999999999</v>
      </c>
      <c r="G40" s="42">
        <v>9.17</v>
      </c>
      <c r="H40" s="42">
        <v>9.17</v>
      </c>
      <c r="I40" s="42">
        <v>25</v>
      </c>
      <c r="J40" s="42">
        <v>25</v>
      </c>
    </row>
    <row r="41" spans="1:10">
      <c r="A41" t="s">
        <v>78</v>
      </c>
      <c r="B41" s="42">
        <v>5.0000000000000001E-4</v>
      </c>
      <c r="C41" s="42">
        <v>8.9999999999999998E-4</v>
      </c>
      <c r="D41" s="42">
        <v>8.9999999999999998E-4</v>
      </c>
      <c r="E41" s="42">
        <v>1.8E-3</v>
      </c>
      <c r="F41" s="37">
        <v>1.0249999999999999</v>
      </c>
      <c r="G41" s="42">
        <v>9.17</v>
      </c>
      <c r="H41" s="42">
        <v>9.17</v>
      </c>
      <c r="I41" s="42">
        <v>25</v>
      </c>
      <c r="J41" s="42">
        <v>25</v>
      </c>
    </row>
    <row r="42" spans="1:10">
      <c r="A42" t="s">
        <v>79</v>
      </c>
      <c r="B42" s="42">
        <v>5.0000000000000001E-4</v>
      </c>
      <c r="C42" s="42">
        <v>8.9999999999999998E-4</v>
      </c>
      <c r="D42" s="42">
        <v>8.9999999999999998E-4</v>
      </c>
      <c r="E42" s="42">
        <v>1.8E-3</v>
      </c>
      <c r="F42" s="37">
        <v>1.0249999999999999</v>
      </c>
      <c r="G42" s="42">
        <v>9.17</v>
      </c>
      <c r="H42" s="42">
        <v>9.17</v>
      </c>
      <c r="I42" s="42">
        <v>25</v>
      </c>
      <c r="J42" s="42">
        <v>25</v>
      </c>
    </row>
    <row r="43" spans="1:10">
      <c r="A43" t="s">
        <v>80</v>
      </c>
      <c r="B43" s="42">
        <v>5.0000000000000001E-4</v>
      </c>
      <c r="C43" s="42">
        <v>8.9999999999999998E-4</v>
      </c>
      <c r="D43" s="42">
        <v>8.9999999999999998E-4</v>
      </c>
      <c r="E43" s="42">
        <v>1.8E-3</v>
      </c>
      <c r="F43" s="37">
        <v>1.0249999999999999</v>
      </c>
      <c r="G43" s="42">
        <v>9.17</v>
      </c>
      <c r="H43" s="42">
        <v>9.17</v>
      </c>
      <c r="I43" s="42">
        <v>25</v>
      </c>
      <c r="J43" s="42">
        <v>25</v>
      </c>
    </row>
    <row r="44" spans="1:10">
      <c r="A44" t="s">
        <v>81</v>
      </c>
      <c r="B44" s="42">
        <v>5.0000000000000001E-4</v>
      </c>
      <c r="C44" s="42">
        <v>8.9999999999999998E-4</v>
      </c>
      <c r="D44" s="42">
        <v>8.9999999999999998E-4</v>
      </c>
      <c r="E44" s="42">
        <v>1.8E-3</v>
      </c>
      <c r="F44" s="37">
        <v>1.0249999999999999</v>
      </c>
      <c r="G44" s="42">
        <v>9.17</v>
      </c>
      <c r="H44" s="42">
        <v>9.17</v>
      </c>
      <c r="I44" s="42">
        <v>25</v>
      </c>
      <c r="J44" s="42">
        <v>25</v>
      </c>
    </row>
    <row r="45" spans="1:10">
      <c r="A45" t="s">
        <v>82</v>
      </c>
      <c r="B45" s="42">
        <v>5.0000000000000001E-4</v>
      </c>
      <c r="C45" s="42">
        <v>8.9999999999999998E-4</v>
      </c>
      <c r="D45" s="42">
        <v>8.9999999999999998E-4</v>
      </c>
      <c r="E45" s="42">
        <v>1.8E-3</v>
      </c>
      <c r="F45" s="37">
        <v>1.0249999999999999</v>
      </c>
      <c r="G45" s="42">
        <v>9.17</v>
      </c>
      <c r="H45" s="42">
        <v>9.17</v>
      </c>
      <c r="I45" s="42">
        <v>25</v>
      </c>
      <c r="J45" s="42">
        <v>25</v>
      </c>
    </row>
    <row r="46" spans="1:10">
      <c r="A46" t="s">
        <v>83</v>
      </c>
      <c r="B46" s="42">
        <v>5.0000000000000001E-4</v>
      </c>
      <c r="C46" s="42">
        <v>8.9999999999999998E-4</v>
      </c>
      <c r="D46" s="42">
        <v>8.9999999999999998E-4</v>
      </c>
      <c r="E46" s="42">
        <v>1.8E-3</v>
      </c>
      <c r="F46" s="37">
        <v>1.0249999999999999</v>
      </c>
      <c r="G46" s="42">
        <v>9.17</v>
      </c>
      <c r="H46" s="42">
        <v>9.17</v>
      </c>
      <c r="I46" s="42">
        <v>25</v>
      </c>
      <c r="J46" s="42">
        <v>25</v>
      </c>
    </row>
    <row r="47" spans="1:10">
      <c r="A47" t="s">
        <v>84</v>
      </c>
      <c r="B47" s="42">
        <v>5.0000000000000001E-4</v>
      </c>
      <c r="C47" s="42">
        <v>8.9999999999999998E-4</v>
      </c>
      <c r="D47" s="42">
        <v>8.9999999999999998E-4</v>
      </c>
      <c r="E47" s="42">
        <v>1.8E-3</v>
      </c>
      <c r="F47" s="37">
        <v>1.0249999999999999</v>
      </c>
      <c r="G47" s="42">
        <v>9.17</v>
      </c>
      <c r="H47" s="42">
        <v>9.17</v>
      </c>
      <c r="I47" s="42">
        <v>25</v>
      </c>
      <c r="J47" s="42">
        <v>25</v>
      </c>
    </row>
    <row r="48" spans="1:10">
      <c r="A48" t="s">
        <v>85</v>
      </c>
      <c r="B48" s="42">
        <v>5.0000000000000001E-4</v>
      </c>
      <c r="C48" s="42">
        <v>8.9999999999999998E-4</v>
      </c>
      <c r="D48" s="42">
        <v>8.9999999999999998E-4</v>
      </c>
      <c r="E48" s="42">
        <v>1.8E-3</v>
      </c>
      <c r="F48" s="37">
        <v>1.0249999999999999</v>
      </c>
      <c r="G48" s="42">
        <v>9.17</v>
      </c>
      <c r="H48" s="42">
        <v>9.17</v>
      </c>
      <c r="I48" s="42">
        <v>25</v>
      </c>
      <c r="J48" s="42">
        <v>25</v>
      </c>
    </row>
    <row r="49" spans="1:10">
      <c r="A49" t="s">
        <v>86</v>
      </c>
      <c r="B49" s="42">
        <v>5.0000000000000001E-4</v>
      </c>
      <c r="C49" s="42">
        <v>8.9999999999999998E-4</v>
      </c>
      <c r="D49" s="42">
        <v>8.9999999999999998E-4</v>
      </c>
      <c r="E49" s="42">
        <v>1.8E-3</v>
      </c>
      <c r="F49" s="37">
        <v>1.0249999999999999</v>
      </c>
      <c r="G49" s="42">
        <v>9.17</v>
      </c>
      <c r="H49" s="42">
        <v>9.17</v>
      </c>
      <c r="I49" s="42">
        <v>25</v>
      </c>
      <c r="J49" s="42">
        <v>25</v>
      </c>
    </row>
    <row r="50" spans="1:10">
      <c r="A50" t="s">
        <v>87</v>
      </c>
      <c r="B50" s="42">
        <v>5.0000000000000001E-4</v>
      </c>
      <c r="C50" s="42">
        <v>8.9999999999999998E-4</v>
      </c>
      <c r="D50" s="42">
        <v>8.9999999999999998E-4</v>
      </c>
      <c r="E50" s="42">
        <v>1.8E-3</v>
      </c>
      <c r="F50" s="37">
        <v>1.0249999999999999</v>
      </c>
      <c r="G50" s="42">
        <v>9.17</v>
      </c>
      <c r="H50" s="42">
        <v>9.17</v>
      </c>
      <c r="I50" s="42">
        <v>25</v>
      </c>
      <c r="J50" s="42">
        <v>25</v>
      </c>
    </row>
    <row r="51" spans="1:10">
      <c r="A51" t="s">
        <v>88</v>
      </c>
      <c r="B51" s="42">
        <v>5.0000000000000001E-4</v>
      </c>
      <c r="C51" s="42">
        <v>8.9999999999999998E-4</v>
      </c>
      <c r="D51" s="42">
        <v>8.9999999999999998E-4</v>
      </c>
      <c r="E51" s="42">
        <v>1.8E-3</v>
      </c>
      <c r="F51" s="37">
        <v>1.0249999999999999</v>
      </c>
      <c r="G51" s="42">
        <v>9.17</v>
      </c>
      <c r="H51" s="42">
        <v>9.17</v>
      </c>
      <c r="I51" s="42">
        <v>25</v>
      </c>
      <c r="J51" s="42">
        <v>25</v>
      </c>
    </row>
    <row r="52" spans="1:10">
      <c r="A52" t="s">
        <v>89</v>
      </c>
      <c r="B52" s="42">
        <v>5.0000000000000001E-4</v>
      </c>
      <c r="C52" s="42">
        <v>8.9999999999999998E-4</v>
      </c>
      <c r="D52" s="42">
        <v>8.9999999999999998E-4</v>
      </c>
      <c r="E52" s="42">
        <v>1.8E-3</v>
      </c>
      <c r="F52" s="37">
        <v>1.0249999999999999</v>
      </c>
      <c r="G52" s="42">
        <v>9.17</v>
      </c>
      <c r="H52" s="42">
        <v>9.17</v>
      </c>
      <c r="I52" s="42">
        <v>25</v>
      </c>
      <c r="J52" s="42">
        <v>25</v>
      </c>
    </row>
  </sheetData>
  <mergeCells count="2">
    <mergeCell ref="B1:F1"/>
    <mergeCell ref="G1:K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51</vt:i4>
      </vt:variant>
    </vt:vector>
  </HeadingPairs>
  <TitlesOfParts>
    <vt:vector size="61" baseType="lpstr">
      <vt:lpstr>Property details</vt:lpstr>
      <vt:lpstr>Lists</vt:lpstr>
      <vt:lpstr>Program 1</vt:lpstr>
      <vt:lpstr>Program 2</vt:lpstr>
      <vt:lpstr>Program 3</vt:lpstr>
      <vt:lpstr>Program 4</vt:lpstr>
      <vt:lpstr>Program 5</vt:lpstr>
      <vt:lpstr>Program 6</vt:lpstr>
      <vt:lpstr>Program 7</vt:lpstr>
      <vt:lpstr>Program 8</vt:lpstr>
      <vt:lpstr>AK</vt:lpstr>
      <vt:lpstr>AL</vt:lpstr>
      <vt:lpstr>AR</vt:lpstr>
      <vt:lpstr>AZ</vt:lpstr>
      <vt:lpstr>CA</vt:lpstr>
      <vt:lpstr>CO</vt:lpstr>
      <vt:lpstr>CT</vt:lpstr>
      <vt:lpstr>DE</vt:lpstr>
      <vt:lpstr>FL</vt:lpstr>
      <vt:lpstr>GA</vt:lpstr>
      <vt:lpstr>HI</vt:lpstr>
      <vt:lpstr>IA</vt:lpstr>
      <vt:lpstr>ID</vt:lpstr>
      <vt:lpstr>il</vt:lpstr>
      <vt:lpstr>IN</vt:lpstr>
      <vt:lpstr>KS</vt:lpstr>
      <vt:lpstr>KY</vt:lpstr>
      <vt:lpstr>LA</vt:lpstr>
      <vt:lpstr>MA</vt:lpstr>
      <vt:lpstr>MD</vt:lpstr>
      <vt:lpstr>ME</vt:lpstr>
      <vt:lpstr>MI</vt:lpstr>
      <vt:lpstr>MN</vt:lpstr>
      <vt:lpstr>MO</vt:lpstr>
      <vt:lpstr>MS</vt:lpstr>
      <vt:lpstr>MT</vt:lpstr>
      <vt:lpstr>NC</vt:lpstr>
      <vt:lpstr>ND</vt:lpstr>
      <vt:lpstr>NE</vt:lpstr>
      <vt:lpstr>NH</vt:lpstr>
      <vt:lpstr>NJ</vt:lpstr>
      <vt:lpstr>NM</vt:lpstr>
      <vt:lpstr>NV</vt:lpstr>
      <vt:lpstr>NY</vt:lpstr>
      <vt:lpstr>OH</vt:lpstr>
      <vt:lpstr>OK</vt:lpstr>
      <vt:lpstr>OR</vt:lpstr>
      <vt:lpstr>PA</vt:lpstr>
      <vt:lpstr>RI</vt:lpstr>
      <vt:lpstr>SC</vt:lpstr>
      <vt:lpstr>SD</vt:lpstr>
      <vt:lpstr>State</vt:lpstr>
      <vt:lpstr>TN</vt:lpstr>
      <vt:lpstr>TX</vt:lpstr>
      <vt:lpstr>UT</vt:lpstr>
      <vt:lpstr>VA</vt:lpstr>
      <vt:lpstr>VT</vt:lpstr>
      <vt:lpstr>WA</vt:lpstr>
      <vt:lpstr>WI</vt:lpstr>
      <vt:lpstr>WV</vt:lpstr>
      <vt:lpstr>WY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Howie</dc:creator>
  <cp:lastModifiedBy>Howard</cp:lastModifiedBy>
  <cp:lastPrinted>2016-09-19T04:02:31Z</cp:lastPrinted>
  <dcterms:created xsi:type="dcterms:W3CDTF">2014-04-04T19:57:19Z</dcterms:created>
  <dcterms:modified xsi:type="dcterms:W3CDTF">2020-12-31T18:26:49Z</dcterms:modified>
</cp:coreProperties>
</file>